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421\Desktop\"/>
    </mc:Choice>
  </mc:AlternateContent>
  <xr:revisionPtr revIDLastSave="0" documentId="13_ncr:1_{80524741-58B9-40AF-AEF8-2965171278FD}" xr6:coauthVersionLast="47" xr6:coauthVersionMax="47" xr10:uidLastSave="{00000000-0000-0000-0000-000000000000}"/>
  <bookViews>
    <workbookView xWindow="1545" yWindow="165" windowWidth="16845" windowHeight="10320" firstSheet="2" activeTab="4" xr2:uid="{D205CC04-C3CD-4CCF-89B7-FAD579BA5DBE}"/>
  </bookViews>
  <sheets>
    <sheet name="かがみ" sheetId="14" r:id="rId1"/>
    <sheet name="Ａ（本）管理業務明細" sheetId="1" r:id="rId2"/>
    <sheet name="①競技日程管理要員計画" sheetId="9" r:id="rId3"/>
    <sheet name="②人件費算出" sheetId="5" r:id="rId4"/>
    <sheet name="③計画業務人件費" sheetId="15" r:id="rId5"/>
  </sheets>
  <definedNames>
    <definedName name="_xlnm.Print_Area" localSheetId="2">①競技日程管理要員計画!$A$1:$M$10</definedName>
    <definedName name="_xlnm.Print_Area" localSheetId="1">'Ａ（本）管理業務明細'!$A$1:$N$47</definedName>
    <definedName name="_xlnm.Print_Area" localSheetId="0">かがみ!$A$1:$Q$12</definedName>
    <definedName name="_xlnm.Print_Titles" localSheetId="1">'Ａ（本）管理業務明細'!$1:$2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7" i="15" l="1"/>
  <c r="D67" i="15"/>
  <c r="E67" i="15"/>
  <c r="F67" i="15"/>
  <c r="B67" i="15"/>
  <c r="G66" i="15"/>
  <c r="G67" i="15" s="1"/>
  <c r="G63" i="15"/>
  <c r="C64" i="15"/>
  <c r="D64" i="15"/>
  <c r="H64" i="15" s="1"/>
  <c r="E64" i="15"/>
  <c r="F64" i="15"/>
  <c r="B64" i="15"/>
  <c r="C61" i="15"/>
  <c r="D61" i="15"/>
  <c r="H61" i="15" s="1"/>
  <c r="E61" i="15"/>
  <c r="F61" i="15"/>
  <c r="B61" i="15"/>
  <c r="B57" i="15"/>
  <c r="C57" i="15"/>
  <c r="B49" i="15"/>
  <c r="C49" i="15"/>
  <c r="G60" i="15"/>
  <c r="G61" i="15" s="1"/>
  <c r="E57" i="15"/>
  <c r="F57" i="15"/>
  <c r="D57" i="15"/>
  <c r="G52" i="15"/>
  <c r="G53" i="15"/>
  <c r="G54" i="15"/>
  <c r="G55" i="15"/>
  <c r="G56" i="15"/>
  <c r="G51" i="15"/>
  <c r="E49" i="15"/>
  <c r="F49" i="15"/>
  <c r="D49" i="15"/>
  <c r="H49" i="15" s="1"/>
  <c r="G46" i="15"/>
  <c r="G47" i="15"/>
  <c r="G48" i="15"/>
  <c r="G44" i="15"/>
  <c r="C42" i="15"/>
  <c r="D42" i="15"/>
  <c r="H42" i="15" s="1"/>
  <c r="E42" i="15"/>
  <c r="F42" i="15"/>
  <c r="B42" i="15"/>
  <c r="G39" i="15"/>
  <c r="G40" i="15"/>
  <c r="G41" i="15"/>
  <c r="G38" i="15"/>
  <c r="G42" i="15" s="1"/>
  <c r="C36" i="15"/>
  <c r="D36" i="15"/>
  <c r="E36" i="15"/>
  <c r="F36" i="15"/>
  <c r="B36" i="15"/>
  <c r="G34" i="15"/>
  <c r="G33" i="15"/>
  <c r="G36" i="15" s="1"/>
  <c r="C24" i="15"/>
  <c r="D24" i="15"/>
  <c r="H24" i="15" s="1"/>
  <c r="E24" i="15"/>
  <c r="F24" i="15"/>
  <c r="B24" i="15"/>
  <c r="C11" i="15"/>
  <c r="D11" i="15"/>
  <c r="E11" i="15"/>
  <c r="F11" i="15"/>
  <c r="B11" i="15"/>
  <c r="C7" i="15"/>
  <c r="D7" i="15"/>
  <c r="E7" i="15"/>
  <c r="F7" i="15"/>
  <c r="G7" i="15"/>
  <c r="B7" i="15"/>
  <c r="H57" i="15" l="1"/>
  <c r="G24" i="15"/>
  <c r="H7" i="15"/>
  <c r="G64" i="15"/>
  <c r="H11" i="15"/>
  <c r="H36" i="15"/>
  <c r="H67" i="15"/>
  <c r="H68" i="15"/>
  <c r="G57" i="15"/>
  <c r="G49" i="15"/>
  <c r="G11" i="15"/>
  <c r="H10" i="14"/>
  <c r="E9" i="9"/>
  <c r="F9" i="9"/>
  <c r="G9" i="9"/>
  <c r="H9" i="9"/>
  <c r="I9" i="9"/>
  <c r="J9" i="9"/>
  <c r="K9" i="9"/>
  <c r="L9" i="9"/>
  <c r="D9" i="9"/>
  <c r="M6" i="9"/>
  <c r="M7" i="9"/>
  <c r="M8" i="9"/>
  <c r="M5" i="9"/>
  <c r="M9" i="9" s="1"/>
  <c r="G8" i="5"/>
  <c r="I8" i="5"/>
  <c r="K8" i="5"/>
  <c r="M8" i="5"/>
  <c r="O8" i="5"/>
  <c r="Q8" i="5"/>
  <c r="S8" i="5"/>
  <c r="U8" i="5"/>
  <c r="E8" i="5"/>
  <c r="W5" i="5"/>
  <c r="W6" i="5"/>
  <c r="W7" i="5"/>
  <c r="W4" i="5"/>
  <c r="R8" i="5" l="1"/>
  <c r="N8" i="5"/>
  <c r="P8" i="5"/>
  <c r="H8" i="5"/>
  <c r="V8" i="5"/>
  <c r="T8" i="5"/>
  <c r="L8" i="5"/>
  <c r="J8" i="5"/>
  <c r="F8" i="5"/>
  <c r="W8" i="5"/>
  <c r="X7" i="5"/>
  <c r="X6" i="5"/>
  <c r="X5" i="5"/>
  <c r="X4" i="5"/>
  <c r="M45" i="1"/>
  <c r="X8" i="5" l="1"/>
  <c r="M46" i="1"/>
  <c r="M47" i="1" s="1"/>
</calcChain>
</file>

<file path=xl/sharedStrings.xml><?xml version="1.0" encoding="utf-8"?>
<sst xmlns="http://schemas.openxmlformats.org/spreadsheetml/2006/main" count="342" uniqueCount="184">
  <si>
    <t>バインダー</t>
    <phoneticPr fontId="1"/>
  </si>
  <si>
    <t>総合計</t>
    <rPh sb="0" eb="1">
      <t>ソウ</t>
    </rPh>
    <rPh sb="1" eb="3">
      <t>ゴウケイ</t>
    </rPh>
    <phoneticPr fontId="1"/>
  </si>
  <si>
    <t>項目1</t>
    <rPh sb="0" eb="2">
      <t>コウモク</t>
    </rPh>
    <phoneticPr fontId="1"/>
  </si>
  <si>
    <t>項目2</t>
    <rPh sb="0" eb="2">
      <t>コウモク</t>
    </rPh>
    <phoneticPr fontId="1"/>
  </si>
  <si>
    <t>内容</t>
    <rPh sb="0" eb="2">
      <t>ナイヨウ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</si>
  <si>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</si>
  <si>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</si>
  <si>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備考</t>
    <rPh sb="0" eb="2">
      <t>ビコウ</t>
    </rPh>
    <phoneticPr fontId="1"/>
  </si>
  <si>
    <t>式</t>
    <rPh sb="0" eb="1">
      <t>シキ</t>
    </rPh>
    <phoneticPr fontId="1"/>
  </si>
  <si>
    <t>個</t>
    <rPh sb="0" eb="1">
      <t>コ</t>
    </rPh>
    <phoneticPr fontId="1"/>
  </si>
  <si>
    <t>枚</t>
    <rPh sb="0" eb="1">
      <t>マイ</t>
    </rPh>
    <phoneticPr fontId="1"/>
  </si>
  <si>
    <t>本</t>
    <rPh sb="0" eb="1">
      <t>ホン</t>
    </rPh>
    <phoneticPr fontId="1"/>
  </si>
  <si>
    <t>CD</t>
  </si>
  <si>
    <t>D</t>
  </si>
  <si>
    <t>チーフディレクター</t>
  </si>
  <si>
    <t>ディレクター</t>
  </si>
  <si>
    <t>AD</t>
  </si>
  <si>
    <t>アシスタントディレクター</t>
  </si>
  <si>
    <t>タイトル</t>
  </si>
  <si>
    <t>役職</t>
    <rPh sb="0" eb="2">
      <t>ヤクショク</t>
    </rPh>
    <phoneticPr fontId="1"/>
  </si>
  <si>
    <t>延べ要員</t>
    <rPh sb="0" eb="1">
      <t>ノ</t>
    </rPh>
    <rPh sb="2" eb="4">
      <t>ヨウイン</t>
    </rPh>
    <phoneticPr fontId="1"/>
  </si>
  <si>
    <t>　</t>
    <phoneticPr fontId="1"/>
  </si>
  <si>
    <t>式</t>
    <rPh sb="0" eb="1">
      <t>シキ</t>
    </rPh>
    <phoneticPr fontId="1"/>
  </si>
  <si>
    <t>輸送センター施設利用費</t>
    <rPh sb="0" eb="2">
      <t>ユソウ</t>
    </rPh>
    <rPh sb="6" eb="11">
      <t>シセツリヨウヒ</t>
    </rPh>
    <phoneticPr fontId="1"/>
  </si>
  <si>
    <t>月</t>
    <rPh sb="0" eb="1">
      <t>ツキ</t>
    </rPh>
    <phoneticPr fontId="1"/>
  </si>
  <si>
    <t>輸送</t>
    <rPh sb="0" eb="2">
      <t>ユソウ</t>
    </rPh>
    <phoneticPr fontId="1"/>
  </si>
  <si>
    <t>日付　等</t>
    <rPh sb="0" eb="2">
      <t>ヒヅケ</t>
    </rPh>
    <rPh sb="3" eb="4">
      <t>トウ</t>
    </rPh>
    <phoneticPr fontId="1"/>
  </si>
  <si>
    <t>消費税</t>
    <rPh sb="0" eb="3">
      <t>ショウヒゼイ</t>
    </rPh>
    <phoneticPr fontId="1"/>
  </si>
  <si>
    <t>輸送センター人件費</t>
    <rPh sb="0" eb="2">
      <t>ユソウ</t>
    </rPh>
    <rPh sb="6" eb="9">
      <t>ジンケンヒ</t>
    </rPh>
    <phoneticPr fontId="1"/>
  </si>
  <si>
    <t>設備備品利用費用</t>
    <rPh sb="0" eb="2">
      <t>セツビ</t>
    </rPh>
    <rPh sb="2" eb="4">
      <t>ビヒン</t>
    </rPh>
    <rPh sb="4" eb="6">
      <t>リヨウ</t>
    </rPh>
    <rPh sb="6" eb="8">
      <t>ヒヨウ</t>
    </rPh>
    <phoneticPr fontId="1"/>
  </si>
  <si>
    <t>必要要員人数合計（宿泊人数）</t>
    <rPh sb="0" eb="2">
      <t>ヒツヨウ</t>
    </rPh>
    <rPh sb="2" eb="6">
      <t>ヨウインニンズウ</t>
    </rPh>
    <rPh sb="6" eb="8">
      <t>ゴウケイ</t>
    </rPh>
    <rPh sb="9" eb="13">
      <t>シュクハクニンズウ</t>
    </rPh>
    <phoneticPr fontId="1"/>
  </si>
  <si>
    <t>業務</t>
    <rPh sb="0" eb="2">
      <t>ギョウム</t>
    </rPh>
    <phoneticPr fontId="1"/>
  </si>
  <si>
    <t>１合計</t>
    <rPh sb="1" eb="3">
      <t>ゴウケイ</t>
    </rPh>
    <phoneticPr fontId="1"/>
  </si>
  <si>
    <t>全種目</t>
    <rPh sb="0" eb="3">
      <t>ゼンシュモク</t>
    </rPh>
    <phoneticPr fontId="1"/>
  </si>
  <si>
    <t>撤去</t>
    <rPh sb="0" eb="2">
      <t>テッキョ</t>
    </rPh>
    <phoneticPr fontId="1"/>
  </si>
  <si>
    <t>設営</t>
    <rPh sb="0" eb="2">
      <t>セツエイ</t>
    </rPh>
    <phoneticPr fontId="1"/>
  </si>
  <si>
    <t>ディレクター</t>
    <phoneticPr fontId="1"/>
  </si>
  <si>
    <t>施設名</t>
    <rPh sb="0" eb="2">
      <t>シセツ</t>
    </rPh>
    <rPh sb="2" eb="3">
      <t>メイ</t>
    </rPh>
    <phoneticPr fontId="12"/>
  </si>
  <si>
    <t>設計内訳書</t>
    <rPh sb="0" eb="2">
      <t>セッケイ</t>
    </rPh>
    <rPh sb="2" eb="5">
      <t>ウチワケショ</t>
    </rPh>
    <phoneticPr fontId="12"/>
  </si>
  <si>
    <t>金</t>
    <rPh sb="0" eb="1">
      <t>キン</t>
    </rPh>
    <phoneticPr fontId="1"/>
  </si>
  <si>
    <t>金</t>
    <rPh sb="0" eb="1">
      <t>キン</t>
    </rPh>
    <phoneticPr fontId="12"/>
  </si>
  <si>
    <t xml:space="preserve">     </t>
  </si>
  <si>
    <t>業務名</t>
    <rPh sb="0" eb="3">
      <t>ギョウムメイ</t>
    </rPh>
    <phoneticPr fontId="12"/>
  </si>
  <si>
    <t>業務場所</t>
    <rPh sb="0" eb="2">
      <t>ギョウム</t>
    </rPh>
    <rPh sb="2" eb="4">
      <t>バショ</t>
    </rPh>
    <phoneticPr fontId="12"/>
  </si>
  <si>
    <t>総計</t>
    <rPh sb="0" eb="2">
      <t>ソウケイ</t>
    </rPh>
    <phoneticPr fontId="12"/>
  </si>
  <si>
    <t>業務期間</t>
    <rPh sb="0" eb="4">
      <t>ギョウムキカン</t>
    </rPh>
    <phoneticPr fontId="12"/>
  </si>
  <si>
    <t>契約締結の日から令和６年１１月２９日（金）まで</t>
    <rPh sb="0" eb="4">
      <t>ケイヤクテイケツ</t>
    </rPh>
    <rPh sb="5" eb="6">
      <t>ヒ</t>
    </rPh>
    <rPh sb="8" eb="10">
      <t>レイワ</t>
    </rPh>
    <rPh sb="11" eb="12">
      <t>ネン</t>
    </rPh>
    <rPh sb="14" eb="15">
      <t>ガツ</t>
    </rPh>
    <rPh sb="17" eb="18">
      <t>ニチ</t>
    </rPh>
    <rPh sb="19" eb="20">
      <t>キン</t>
    </rPh>
    <phoneticPr fontId="12"/>
  </si>
  <si>
    <t>消費税及び地方消費税</t>
    <rPh sb="0" eb="3">
      <t>ショウヒゼイ</t>
    </rPh>
    <rPh sb="3" eb="4">
      <t>オヨ</t>
    </rPh>
    <rPh sb="5" eb="10">
      <t>チホウショウヒゼイ</t>
    </rPh>
    <phoneticPr fontId="12"/>
  </si>
  <si>
    <t>基山町</t>
    <rPh sb="0" eb="3">
      <t>キヤマチョウ</t>
    </rPh>
    <phoneticPr fontId="1"/>
  </si>
  <si>
    <t>OA関連費用</t>
    <rPh sb="2" eb="4">
      <t>カンレン</t>
    </rPh>
    <rPh sb="4" eb="6">
      <t>ヒヨウ</t>
    </rPh>
    <phoneticPr fontId="1"/>
  </si>
  <si>
    <t>設置関連費用</t>
    <rPh sb="0" eb="2">
      <t>セッチ</t>
    </rPh>
    <rPh sb="2" eb="4">
      <t>カンレン</t>
    </rPh>
    <rPh sb="4" eb="6">
      <t>ヒヨウ</t>
    </rPh>
    <phoneticPr fontId="1"/>
  </si>
  <si>
    <t>合計</t>
    <rPh sb="0" eb="2">
      <t>ゴウケイ</t>
    </rPh>
    <phoneticPr fontId="1"/>
  </si>
  <si>
    <t>（2）輸送計画等の精査・修正</t>
    <rPh sb="3" eb="7">
      <t>ユソウケイカク</t>
    </rPh>
    <rPh sb="7" eb="8">
      <t>トウ</t>
    </rPh>
    <rPh sb="9" eb="11">
      <t>セイサ</t>
    </rPh>
    <rPh sb="12" eb="14">
      <t>シュウセイ</t>
    </rPh>
    <phoneticPr fontId="1"/>
  </si>
  <si>
    <t>輸送計画等の精査・修正</t>
    <rPh sb="0" eb="4">
      <t>ユソウケイカク</t>
    </rPh>
    <rPh sb="4" eb="5">
      <t>トウ</t>
    </rPh>
    <rPh sb="6" eb="8">
      <t>セイサ</t>
    </rPh>
    <rPh sb="9" eb="11">
      <t>シュウセイ</t>
    </rPh>
    <phoneticPr fontId="1"/>
  </si>
  <si>
    <t>（3）来会意向調査の実施・集計・分析</t>
    <rPh sb="3" eb="5">
      <t>ライカイ</t>
    </rPh>
    <rPh sb="5" eb="9">
      <t>イコウチョウサ</t>
    </rPh>
    <rPh sb="10" eb="12">
      <t>ジッシ</t>
    </rPh>
    <rPh sb="13" eb="15">
      <t>シュウケイ</t>
    </rPh>
    <rPh sb="16" eb="18">
      <t>ブンセキ</t>
    </rPh>
    <phoneticPr fontId="1"/>
  </si>
  <si>
    <t>来会意向調査の実施・集計・分析</t>
    <rPh sb="0" eb="2">
      <t>ライカイ</t>
    </rPh>
    <rPh sb="2" eb="6">
      <t>イコウチョウサ</t>
    </rPh>
    <rPh sb="7" eb="9">
      <t>ジッシ</t>
    </rPh>
    <rPh sb="10" eb="12">
      <t>シュウケイ</t>
    </rPh>
    <rPh sb="13" eb="15">
      <t>ブンセキ</t>
    </rPh>
    <phoneticPr fontId="1"/>
  </si>
  <si>
    <t>（4）バス輸送に関する業務の実施</t>
    <rPh sb="5" eb="7">
      <t>ユソウ</t>
    </rPh>
    <rPh sb="8" eb="9">
      <t>カン</t>
    </rPh>
    <rPh sb="11" eb="13">
      <t>ギョウム</t>
    </rPh>
    <rPh sb="14" eb="16">
      <t>ジッシ</t>
    </rPh>
    <phoneticPr fontId="1"/>
  </si>
  <si>
    <t>バス輸送に関する業務の実施</t>
    <rPh sb="2" eb="4">
      <t>ユソウ</t>
    </rPh>
    <rPh sb="5" eb="6">
      <t>カン</t>
    </rPh>
    <rPh sb="8" eb="10">
      <t>ギョウム</t>
    </rPh>
    <rPh sb="11" eb="13">
      <t>ジッシ</t>
    </rPh>
    <phoneticPr fontId="1"/>
  </si>
  <si>
    <t>運行管理要員の配置・管理計画</t>
    <phoneticPr fontId="1"/>
  </si>
  <si>
    <t>問い合わせ、苦情、事故等の対応・記録</t>
    <phoneticPr fontId="1"/>
  </si>
  <si>
    <t>関係機関との調整</t>
    <phoneticPr fontId="1"/>
  </si>
  <si>
    <t>公共交通機関利用促進対策</t>
    <phoneticPr fontId="1"/>
  </si>
  <si>
    <t>チーフディレクター人件費</t>
    <rPh sb="9" eb="12">
      <t>ジンケンヒ</t>
    </rPh>
    <phoneticPr fontId="1"/>
  </si>
  <si>
    <t>ディレクター人件費</t>
    <rPh sb="6" eb="9">
      <t>ジンケンヒ</t>
    </rPh>
    <phoneticPr fontId="1"/>
  </si>
  <si>
    <t>アシスタントディレクター人件費</t>
    <rPh sb="12" eb="15">
      <t>ジンケンヒ</t>
    </rPh>
    <phoneticPr fontId="1"/>
  </si>
  <si>
    <t>スタッフ交通費、宿泊費等</t>
    <rPh sb="4" eb="7">
      <t>コウツウヒ</t>
    </rPh>
    <rPh sb="8" eb="11">
      <t>シュクハクヒ</t>
    </rPh>
    <rPh sb="11" eb="12">
      <t>トウ</t>
    </rPh>
    <phoneticPr fontId="1"/>
  </si>
  <si>
    <t>カラーコーン（ウエイト一体型バー含む）</t>
    <rPh sb="11" eb="14">
      <t>イッタイガタ</t>
    </rPh>
    <rPh sb="16" eb="17">
      <t>フク</t>
    </rPh>
    <phoneticPr fontId="1"/>
  </si>
  <si>
    <t>三角矢印板</t>
    <rPh sb="0" eb="2">
      <t>サンカク</t>
    </rPh>
    <rPh sb="2" eb="4">
      <t>ヤジルシ</t>
    </rPh>
    <rPh sb="4" eb="5">
      <t>イタ</t>
    </rPh>
    <phoneticPr fontId="1"/>
  </si>
  <si>
    <t>トランジスタメガホン</t>
    <phoneticPr fontId="1"/>
  </si>
  <si>
    <t>誘導棒</t>
    <rPh sb="0" eb="3">
      <t>ユウドウボウ</t>
    </rPh>
    <phoneticPr fontId="1"/>
  </si>
  <si>
    <t>数読カウンター</t>
    <rPh sb="0" eb="2">
      <t>カズヨ</t>
    </rPh>
    <phoneticPr fontId="1"/>
  </si>
  <si>
    <t>雨具</t>
    <rPh sb="0" eb="2">
      <t>アマグ</t>
    </rPh>
    <phoneticPr fontId="1"/>
  </si>
  <si>
    <t>スタッフジャンパー</t>
    <phoneticPr fontId="1"/>
  </si>
  <si>
    <t>広域無線機（固定型）</t>
    <rPh sb="0" eb="2">
      <t>コウイキ</t>
    </rPh>
    <rPh sb="2" eb="5">
      <t>ムセンキ</t>
    </rPh>
    <rPh sb="6" eb="9">
      <t>コテイガタ</t>
    </rPh>
    <phoneticPr fontId="1"/>
  </si>
  <si>
    <t>広域無線機（携帯型）</t>
    <rPh sb="0" eb="2">
      <t>コウイキ</t>
    </rPh>
    <rPh sb="2" eb="5">
      <t>ムセンキ</t>
    </rPh>
    <rPh sb="6" eb="8">
      <t>ケイタイ</t>
    </rPh>
    <rPh sb="8" eb="9">
      <t>ガタ</t>
    </rPh>
    <phoneticPr fontId="1"/>
  </si>
  <si>
    <t>５W無線機（携帯機）</t>
    <rPh sb="2" eb="5">
      <t>ムセンキ</t>
    </rPh>
    <rPh sb="6" eb="8">
      <t>ケイタイ</t>
    </rPh>
    <rPh sb="8" eb="9">
      <t>キ</t>
    </rPh>
    <phoneticPr fontId="1"/>
  </si>
  <si>
    <t>駐車許許可証　カラー複製カード付</t>
    <rPh sb="0" eb="2">
      <t>チュウシャ</t>
    </rPh>
    <rPh sb="2" eb="3">
      <t>モト</t>
    </rPh>
    <rPh sb="3" eb="6">
      <t>キョカショウ</t>
    </rPh>
    <rPh sb="10" eb="12">
      <t>フクセイ</t>
    </rPh>
    <rPh sb="15" eb="16">
      <t>ツ</t>
    </rPh>
    <phoneticPr fontId="1"/>
  </si>
  <si>
    <t>デザイン・校正費</t>
    <rPh sb="5" eb="7">
      <t>コウセイ</t>
    </rPh>
    <rPh sb="7" eb="8">
      <t>ヒ</t>
    </rPh>
    <phoneticPr fontId="1"/>
  </si>
  <si>
    <t>交通サインW900×H1800　支柱等固定（A）誘導看板</t>
    <rPh sb="0" eb="2">
      <t>コウツウ</t>
    </rPh>
    <rPh sb="16" eb="18">
      <t>シチュウ</t>
    </rPh>
    <rPh sb="18" eb="19">
      <t>トウ</t>
    </rPh>
    <rPh sb="19" eb="21">
      <t>コテイ</t>
    </rPh>
    <rPh sb="24" eb="26">
      <t>ユウドウ</t>
    </rPh>
    <rPh sb="26" eb="28">
      <t>カンバン</t>
    </rPh>
    <phoneticPr fontId="1"/>
  </si>
  <si>
    <t>設営撤去費</t>
    <rPh sb="0" eb="2">
      <t>セツエイ</t>
    </rPh>
    <rPh sb="2" eb="5">
      <t>テッキョヒ</t>
    </rPh>
    <phoneticPr fontId="1"/>
  </si>
  <si>
    <t>搬出入車両費</t>
    <rPh sb="0" eb="2">
      <t>ハンシュツ</t>
    </rPh>
    <rPh sb="2" eb="3">
      <t>ニュウ</t>
    </rPh>
    <rPh sb="3" eb="5">
      <t>シャリョウ</t>
    </rPh>
    <rPh sb="5" eb="6">
      <t>ヒ</t>
    </rPh>
    <phoneticPr fontId="1"/>
  </si>
  <si>
    <t>期間中メンテナンス費　期間中撤去・復旧を含む</t>
    <rPh sb="0" eb="3">
      <t>キカンチュウ</t>
    </rPh>
    <rPh sb="9" eb="10">
      <t>ヒ</t>
    </rPh>
    <rPh sb="11" eb="14">
      <t>キカンチュウ</t>
    </rPh>
    <rPh sb="14" eb="16">
      <t>テッキョ</t>
    </rPh>
    <rPh sb="17" eb="19">
      <t>フッキュウ</t>
    </rPh>
    <rPh sb="20" eb="21">
      <t>フク</t>
    </rPh>
    <phoneticPr fontId="1"/>
  </si>
  <si>
    <t>単価</t>
    <rPh sb="0" eb="2">
      <t>タンカ</t>
    </rPh>
    <phoneticPr fontId="1"/>
  </si>
  <si>
    <t>交通誘導看板製作・配置・撤去等業務</t>
    <phoneticPr fontId="1"/>
  </si>
  <si>
    <t>（1）輸送センター設置・運営</t>
    <rPh sb="3" eb="5">
      <t>ユソウ</t>
    </rPh>
    <rPh sb="9" eb="11">
      <t>セッチ</t>
    </rPh>
    <rPh sb="12" eb="14">
      <t>ウンエイ</t>
    </rPh>
    <phoneticPr fontId="1"/>
  </si>
  <si>
    <t>８月～10月</t>
    <rPh sb="1" eb="2">
      <t>ガツ</t>
    </rPh>
    <rPh sb="5" eb="6">
      <t>ガツ</t>
    </rPh>
    <phoneticPr fontId="1"/>
  </si>
  <si>
    <t>日数</t>
    <rPh sb="0" eb="2">
      <t>ニッスウ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</si>
  <si>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</si>
  <si>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</si>
  <si>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基山町</t>
    <rPh sb="0" eb="3">
      <t>キヤマチョウ</t>
    </rPh>
    <phoneticPr fontId="1"/>
  </si>
  <si>
    <t>A</t>
    <phoneticPr fontId="1"/>
  </si>
  <si>
    <t>アシスタント</t>
    <phoneticPr fontId="1"/>
  </si>
  <si>
    <t>卓球</t>
    <rPh sb="0" eb="2">
      <t>タッキュウ</t>
    </rPh>
    <phoneticPr fontId="1"/>
  </si>
  <si>
    <t>輸送運営業務</t>
    <rPh sb="0" eb="2">
      <t>ユソウ</t>
    </rPh>
    <rPh sb="2" eb="4">
      <t>ウンエイ</t>
    </rPh>
    <rPh sb="4" eb="6">
      <t>ギョウム</t>
    </rPh>
    <phoneticPr fontId="12"/>
  </si>
  <si>
    <t>ＳＡＧＡ２０２４基山町実行委員会</t>
    <rPh sb="8" eb="10">
      <t>キヤマ</t>
    </rPh>
    <rPh sb="10" eb="11">
      <t>チョウ</t>
    </rPh>
    <rPh sb="11" eb="13">
      <t>ジッコウ</t>
    </rPh>
    <rPh sb="13" eb="16">
      <t>イインカイ</t>
    </rPh>
    <phoneticPr fontId="1"/>
  </si>
  <si>
    <t>（5）タクシー輸送に関する業務の実施</t>
    <rPh sb="7" eb="9">
      <t>ユソウ</t>
    </rPh>
    <rPh sb="10" eb="11">
      <t>カン</t>
    </rPh>
    <rPh sb="13" eb="15">
      <t>ギョウム</t>
    </rPh>
    <rPh sb="16" eb="18">
      <t>ジッシ</t>
    </rPh>
    <phoneticPr fontId="1"/>
  </si>
  <si>
    <t>（7）運行管理要員の配置・管理計画</t>
    <rPh sb="3" eb="7">
      <t>ウンコウカンリ</t>
    </rPh>
    <rPh sb="7" eb="9">
      <t>ヨウイン</t>
    </rPh>
    <rPh sb="10" eb="12">
      <t>ハイチ</t>
    </rPh>
    <rPh sb="13" eb="15">
      <t>カンリ</t>
    </rPh>
    <rPh sb="15" eb="17">
      <t>ケイカク</t>
    </rPh>
    <phoneticPr fontId="1"/>
  </si>
  <si>
    <t>（8）運行管理要員の配置</t>
    <rPh sb="3" eb="7">
      <t>ウンコウカンリ</t>
    </rPh>
    <rPh sb="7" eb="9">
      <t>ヨウイン</t>
    </rPh>
    <rPh sb="10" eb="12">
      <t>ハイチ</t>
    </rPh>
    <phoneticPr fontId="1"/>
  </si>
  <si>
    <t>（9）運行管理備品</t>
    <rPh sb="3" eb="7">
      <t>ウンコウカンリ</t>
    </rPh>
    <rPh sb="7" eb="9">
      <t>ビヒン</t>
    </rPh>
    <phoneticPr fontId="1"/>
  </si>
  <si>
    <t>（10）駐車場・乗降場の適正利用</t>
    <rPh sb="4" eb="7">
      <t>チュウシャジョウ</t>
    </rPh>
    <rPh sb="8" eb="11">
      <t>ジョウコウジョウ</t>
    </rPh>
    <rPh sb="12" eb="14">
      <t>テキセイ</t>
    </rPh>
    <rPh sb="14" eb="16">
      <t>リヨウ</t>
    </rPh>
    <phoneticPr fontId="1"/>
  </si>
  <si>
    <t>（11）駐車許可証の作成</t>
    <rPh sb="4" eb="6">
      <t>チュウシャ</t>
    </rPh>
    <rPh sb="6" eb="9">
      <t>キョカショウ</t>
    </rPh>
    <rPh sb="10" eb="12">
      <t>サクセイ</t>
    </rPh>
    <phoneticPr fontId="1"/>
  </si>
  <si>
    <t>（12）交通誘導看板製作・配置・撤去等業務</t>
    <phoneticPr fontId="1"/>
  </si>
  <si>
    <t>（13）交通誘導看板製作・配置・撤去費用</t>
    <rPh sb="4" eb="8">
      <t>コウツウユウドウ</t>
    </rPh>
    <rPh sb="8" eb="10">
      <t>カンバン</t>
    </rPh>
    <rPh sb="10" eb="12">
      <t>セイサク</t>
    </rPh>
    <rPh sb="13" eb="15">
      <t>ハイチ</t>
    </rPh>
    <rPh sb="16" eb="18">
      <t>テッキョ</t>
    </rPh>
    <rPh sb="18" eb="20">
      <t>ヒヨウ</t>
    </rPh>
    <phoneticPr fontId="1"/>
  </si>
  <si>
    <t>（14）公共交通機関利用促進対策</t>
    <rPh sb="4" eb="10">
      <t>コウキョウコウツウキカン</t>
    </rPh>
    <rPh sb="10" eb="12">
      <t>リヨウ</t>
    </rPh>
    <rPh sb="12" eb="14">
      <t>ソクシン</t>
    </rPh>
    <rPh sb="14" eb="16">
      <t>タイサク</t>
    </rPh>
    <phoneticPr fontId="1"/>
  </si>
  <si>
    <t>（15）関係機関との調整</t>
    <rPh sb="4" eb="8">
      <t>カンケイキカン</t>
    </rPh>
    <rPh sb="10" eb="12">
      <t>チョウセイ</t>
    </rPh>
    <phoneticPr fontId="1"/>
  </si>
  <si>
    <t>（16）問い合わせ、苦情、事故等の対応・記録</t>
    <rPh sb="4" eb="5">
      <t>ト</t>
    </rPh>
    <rPh sb="6" eb="7">
      <t>ア</t>
    </rPh>
    <rPh sb="10" eb="12">
      <t>クジョウ</t>
    </rPh>
    <rPh sb="13" eb="16">
      <t>ジコトウ</t>
    </rPh>
    <rPh sb="17" eb="19">
      <t>タイオウ</t>
    </rPh>
    <rPh sb="20" eb="22">
      <t>キロク</t>
    </rPh>
    <phoneticPr fontId="1"/>
  </si>
  <si>
    <t>（6）バス・タクシー運行業務実績報告及び精算業務</t>
    <rPh sb="10" eb="12">
      <t>ウンコウ</t>
    </rPh>
    <rPh sb="12" eb="14">
      <t>ギョウム</t>
    </rPh>
    <rPh sb="14" eb="16">
      <t>ジッセキ</t>
    </rPh>
    <rPh sb="16" eb="18">
      <t>ホウコク</t>
    </rPh>
    <rPh sb="18" eb="19">
      <t>オヨ</t>
    </rPh>
    <rPh sb="20" eb="22">
      <t>セイサン</t>
    </rPh>
    <rPh sb="22" eb="24">
      <t>ギョウム</t>
    </rPh>
    <phoneticPr fontId="1"/>
  </si>
  <si>
    <t>駐車場・乗降場の適正利用</t>
    <phoneticPr fontId="1"/>
  </si>
  <si>
    <t>バス・タクシー運行業務実績報告及び精算業務</t>
    <phoneticPr fontId="1"/>
  </si>
  <si>
    <t>競技</t>
    <rPh sb="0" eb="1">
      <t>セリ</t>
    </rPh>
    <phoneticPr fontId="1"/>
  </si>
  <si>
    <t>計画業務人件費</t>
    <rPh sb="0" eb="4">
      <t>ケイカクギョウム</t>
    </rPh>
    <rPh sb="4" eb="7">
      <t>ジンケンヒ</t>
    </rPh>
    <phoneticPr fontId="1"/>
  </si>
  <si>
    <t>（1）輸送業務</t>
    <rPh sb="3" eb="7">
      <t>ユソウギョウム</t>
    </rPh>
    <phoneticPr fontId="1"/>
  </si>
  <si>
    <t>　輸送計画等の精査・修正</t>
    <phoneticPr fontId="1"/>
  </si>
  <si>
    <t>計</t>
    <rPh sb="0" eb="1">
      <t>ケイ</t>
    </rPh>
    <phoneticPr fontId="1"/>
  </si>
  <si>
    <t>主任技師</t>
    <rPh sb="0" eb="4">
      <t>シュニンギシ</t>
    </rPh>
    <phoneticPr fontId="1"/>
  </si>
  <si>
    <t>技師A</t>
    <rPh sb="0" eb="2">
      <t>ギシ</t>
    </rPh>
    <phoneticPr fontId="1"/>
  </si>
  <si>
    <t>技師B</t>
    <rPh sb="0" eb="2">
      <t>ギシ</t>
    </rPh>
    <phoneticPr fontId="1"/>
  </si>
  <si>
    <t>技師C</t>
    <rPh sb="0" eb="2">
      <t>ギシ</t>
    </rPh>
    <phoneticPr fontId="1"/>
  </si>
  <si>
    <t>技術員</t>
    <rPh sb="0" eb="2">
      <t>ギジュツ</t>
    </rPh>
    <rPh sb="2" eb="3">
      <t>イン</t>
    </rPh>
    <phoneticPr fontId="1"/>
  </si>
  <si>
    <t>直接人件費</t>
    <rPh sb="0" eb="2">
      <t>チョクセツ</t>
    </rPh>
    <rPh sb="2" eb="5">
      <t>ジンケンヒ</t>
    </rPh>
    <phoneticPr fontId="1"/>
  </si>
  <si>
    <t>イ　反映作業</t>
    <rPh sb="2" eb="4">
      <t>ハンエイ</t>
    </rPh>
    <rPh sb="4" eb="6">
      <t>サギョウ</t>
    </rPh>
    <phoneticPr fontId="1"/>
  </si>
  <si>
    <t>１　輸送計画等の精査・修正</t>
    <rPh sb="2" eb="7">
      <t>ユソウケイカクトウ</t>
    </rPh>
    <rPh sb="8" eb="10">
      <t>セイサ</t>
    </rPh>
    <rPh sb="11" eb="13">
      <t>シュウセイ</t>
    </rPh>
    <phoneticPr fontId="1"/>
  </si>
  <si>
    <t>２　来会意向調査の実施・集計・分析</t>
    <rPh sb="2" eb="4">
      <t>ライカイ</t>
    </rPh>
    <rPh sb="4" eb="8">
      <t>イコウチョウサ</t>
    </rPh>
    <rPh sb="9" eb="11">
      <t>ジッシ</t>
    </rPh>
    <rPh sb="12" eb="14">
      <t>シュウケイ</t>
    </rPh>
    <rPh sb="15" eb="17">
      <t>ブンセキ</t>
    </rPh>
    <phoneticPr fontId="1"/>
  </si>
  <si>
    <t>３　バス輸送に関する業務の実施</t>
    <rPh sb="4" eb="6">
      <t>ユソウ</t>
    </rPh>
    <rPh sb="7" eb="8">
      <t>カン</t>
    </rPh>
    <rPh sb="10" eb="12">
      <t>ギョウム</t>
    </rPh>
    <rPh sb="13" eb="15">
      <t>ジッシ</t>
    </rPh>
    <phoneticPr fontId="1"/>
  </si>
  <si>
    <t>ア　斡旋バス申し込み資料作成</t>
    <rPh sb="2" eb="4">
      <t>アッセン</t>
    </rPh>
    <rPh sb="6" eb="7">
      <t>モウ</t>
    </rPh>
    <rPh sb="8" eb="9">
      <t>コ</t>
    </rPh>
    <rPh sb="10" eb="12">
      <t>シリョウ</t>
    </rPh>
    <rPh sb="12" eb="14">
      <t>サクセイ</t>
    </rPh>
    <phoneticPr fontId="1"/>
  </si>
  <si>
    <t>イ　基礎情報の入力</t>
    <rPh sb="2" eb="6">
      <t>キソジョウホウ</t>
    </rPh>
    <rPh sb="7" eb="9">
      <t>ニュウリョク</t>
    </rPh>
    <phoneticPr fontId="1"/>
  </si>
  <si>
    <t>ウ　輸送管理システムの入力、修正</t>
    <rPh sb="2" eb="4">
      <t>ユソウ</t>
    </rPh>
    <rPh sb="4" eb="6">
      <t>カンリ</t>
    </rPh>
    <rPh sb="11" eb="13">
      <t>ニュウリョク</t>
    </rPh>
    <rPh sb="14" eb="16">
      <t>シュウセイ</t>
    </rPh>
    <phoneticPr fontId="1"/>
  </si>
  <si>
    <t>エ　変更・取消情報の入力</t>
    <rPh sb="2" eb="4">
      <t>ヘンコウ</t>
    </rPh>
    <rPh sb="5" eb="7">
      <t>トリケシ</t>
    </rPh>
    <rPh sb="7" eb="9">
      <t>ジョウホウ</t>
    </rPh>
    <rPh sb="10" eb="12">
      <t>ニュウリョク</t>
    </rPh>
    <phoneticPr fontId="1"/>
  </si>
  <si>
    <t>オ　運行指示書の作成・配布</t>
    <rPh sb="2" eb="7">
      <t>ウンコウシジショ</t>
    </rPh>
    <rPh sb="8" eb="10">
      <t>サクセイ</t>
    </rPh>
    <rPh sb="11" eb="13">
      <t>ハイフ</t>
    </rPh>
    <phoneticPr fontId="1"/>
  </si>
  <si>
    <t>カ　連絡網の整備と運行・運営管理体制の確立</t>
    <rPh sb="2" eb="5">
      <t>レンラクモウ</t>
    </rPh>
    <rPh sb="6" eb="8">
      <t>セイビ</t>
    </rPh>
    <rPh sb="9" eb="11">
      <t>ウンコウ</t>
    </rPh>
    <rPh sb="12" eb="14">
      <t>ウンエイ</t>
    </rPh>
    <rPh sb="14" eb="16">
      <t>カンリ</t>
    </rPh>
    <rPh sb="16" eb="18">
      <t>タイセイ</t>
    </rPh>
    <rPh sb="19" eb="21">
      <t>カクリツ</t>
    </rPh>
    <phoneticPr fontId="1"/>
  </si>
  <si>
    <t>キ　バス運行時刻表の作成と配布</t>
    <rPh sb="4" eb="6">
      <t>ウンコウ</t>
    </rPh>
    <rPh sb="6" eb="9">
      <t>ジコクヒョウ</t>
    </rPh>
    <rPh sb="10" eb="12">
      <t>サクセイ</t>
    </rPh>
    <rPh sb="13" eb="15">
      <t>ハイフ</t>
    </rPh>
    <phoneticPr fontId="1"/>
  </si>
  <si>
    <t>ク　配車日時等の変更措置対応</t>
    <rPh sb="2" eb="4">
      <t>ハイシャ</t>
    </rPh>
    <rPh sb="4" eb="6">
      <t>ニチジ</t>
    </rPh>
    <rPh sb="6" eb="7">
      <t>トウ</t>
    </rPh>
    <rPh sb="8" eb="10">
      <t>ヘンコウ</t>
    </rPh>
    <rPh sb="10" eb="12">
      <t>ソチ</t>
    </rPh>
    <rPh sb="12" eb="14">
      <t>タイオウ</t>
    </rPh>
    <phoneticPr fontId="1"/>
  </si>
  <si>
    <t>ケ　イレギュラーへの対応</t>
    <rPh sb="10" eb="12">
      <t>タイオウ</t>
    </rPh>
    <phoneticPr fontId="1"/>
  </si>
  <si>
    <t>コ　バスID・ステッカーの作成と配布</t>
    <rPh sb="13" eb="15">
      <t>サクセイ</t>
    </rPh>
    <rPh sb="16" eb="18">
      <t>ハイフ</t>
    </rPh>
    <phoneticPr fontId="1"/>
  </si>
  <si>
    <t>サ　バス事業者説明会の実施</t>
    <rPh sb="4" eb="7">
      <t>ジギョウシャ</t>
    </rPh>
    <rPh sb="7" eb="10">
      <t>セツメイカイ</t>
    </rPh>
    <rPh sb="11" eb="13">
      <t>ジッシ</t>
    </rPh>
    <phoneticPr fontId="1"/>
  </si>
  <si>
    <t>４　タクシー輸送に関する業務の実施</t>
    <rPh sb="6" eb="8">
      <t>ユソウ</t>
    </rPh>
    <rPh sb="9" eb="10">
      <t>カン</t>
    </rPh>
    <rPh sb="12" eb="14">
      <t>ギョウム</t>
    </rPh>
    <rPh sb="15" eb="17">
      <t>ジッシ</t>
    </rPh>
    <phoneticPr fontId="1"/>
  </si>
  <si>
    <t>ア　タクシー車両手配、確保</t>
    <rPh sb="6" eb="8">
      <t>シャリョウ</t>
    </rPh>
    <rPh sb="8" eb="10">
      <t>テハイ</t>
    </rPh>
    <rPh sb="11" eb="13">
      <t>カクホ</t>
    </rPh>
    <phoneticPr fontId="1"/>
  </si>
  <si>
    <t>イ　タクシー運行管理業務</t>
    <rPh sb="6" eb="8">
      <t>ウンコウ</t>
    </rPh>
    <rPh sb="8" eb="10">
      <t>カンリ</t>
    </rPh>
    <rPh sb="10" eb="12">
      <t>ギョウム</t>
    </rPh>
    <phoneticPr fontId="1"/>
  </si>
  <si>
    <t>　A　タクシー事業者との連携及びタクシー輸送の実施</t>
    <rPh sb="7" eb="10">
      <t>ジギョウシャ</t>
    </rPh>
    <rPh sb="12" eb="14">
      <t>レンケイ</t>
    </rPh>
    <rPh sb="14" eb="15">
      <t>オヨ</t>
    </rPh>
    <rPh sb="20" eb="22">
      <t>ユソウ</t>
    </rPh>
    <rPh sb="23" eb="25">
      <t>ジッシ</t>
    </rPh>
    <phoneticPr fontId="1"/>
  </si>
  <si>
    <t>　B　タクシーチケットの作成・配布・管理・集約</t>
    <rPh sb="12" eb="14">
      <t>サクセイ</t>
    </rPh>
    <rPh sb="15" eb="17">
      <t>ハイフ</t>
    </rPh>
    <rPh sb="18" eb="20">
      <t>カンリ</t>
    </rPh>
    <rPh sb="21" eb="23">
      <t>シュウヤク</t>
    </rPh>
    <phoneticPr fontId="1"/>
  </si>
  <si>
    <t>ウ　タクシー事業者への説明会の実施</t>
    <rPh sb="6" eb="9">
      <t>ジギョウシャ</t>
    </rPh>
    <rPh sb="11" eb="14">
      <t>セツメイカイ</t>
    </rPh>
    <rPh sb="15" eb="17">
      <t>ジッシ</t>
    </rPh>
    <phoneticPr fontId="1"/>
  </si>
  <si>
    <t>５　バス・タクシーの運行実績報告及び精算業務</t>
    <rPh sb="10" eb="12">
      <t>ウンコウ</t>
    </rPh>
    <rPh sb="12" eb="14">
      <t>ジッセキ</t>
    </rPh>
    <rPh sb="14" eb="16">
      <t>ホウコク</t>
    </rPh>
    <rPh sb="16" eb="17">
      <t>オヨ</t>
    </rPh>
    <rPh sb="18" eb="20">
      <t>セイサン</t>
    </rPh>
    <rPh sb="20" eb="22">
      <t>ギョウム</t>
    </rPh>
    <phoneticPr fontId="1"/>
  </si>
  <si>
    <t>ア　運行実績報告書の検査・確認</t>
    <rPh sb="2" eb="4">
      <t>ウンコウ</t>
    </rPh>
    <rPh sb="4" eb="9">
      <t>ジッセキホウコクショ</t>
    </rPh>
    <rPh sb="10" eb="12">
      <t>ケンサ</t>
    </rPh>
    <rPh sb="13" eb="15">
      <t>カクニン</t>
    </rPh>
    <phoneticPr fontId="1"/>
  </si>
  <si>
    <t>イ　バス料金の内容検査・確認</t>
    <rPh sb="4" eb="6">
      <t>リョウキン</t>
    </rPh>
    <rPh sb="7" eb="11">
      <t>ナイヨウケンサ</t>
    </rPh>
    <rPh sb="12" eb="14">
      <t>カクニン</t>
    </rPh>
    <phoneticPr fontId="1"/>
  </si>
  <si>
    <t>ウ　タクシー料金の精算</t>
    <rPh sb="6" eb="8">
      <t>リョウキン</t>
    </rPh>
    <rPh sb="9" eb="11">
      <t>セイサン</t>
    </rPh>
    <phoneticPr fontId="1"/>
  </si>
  <si>
    <t>６　運行管理要員計画の配置・管理</t>
    <rPh sb="2" eb="4">
      <t>ウンコウ</t>
    </rPh>
    <rPh sb="4" eb="6">
      <t>カンリ</t>
    </rPh>
    <rPh sb="6" eb="8">
      <t>ヨウイン</t>
    </rPh>
    <rPh sb="8" eb="10">
      <t>ケイカク</t>
    </rPh>
    <rPh sb="11" eb="13">
      <t>ハイチ</t>
    </rPh>
    <rPh sb="14" eb="16">
      <t>カンリ</t>
    </rPh>
    <phoneticPr fontId="1"/>
  </si>
  <si>
    <t>ア　運行管理要員の配置・管理とマニュアルの作成</t>
    <rPh sb="2" eb="6">
      <t>ウンコウカンリ</t>
    </rPh>
    <rPh sb="6" eb="8">
      <t>ヨウイン</t>
    </rPh>
    <rPh sb="9" eb="11">
      <t>ハイチ</t>
    </rPh>
    <rPh sb="12" eb="14">
      <t>カンリ</t>
    </rPh>
    <rPh sb="21" eb="23">
      <t>サクセイ</t>
    </rPh>
    <phoneticPr fontId="1"/>
  </si>
  <si>
    <t>イ　運行・待機状況の把握と発着指示管理、乗車人数の記録</t>
    <rPh sb="2" eb="4">
      <t>ウンコウ</t>
    </rPh>
    <rPh sb="5" eb="7">
      <t>タイキ</t>
    </rPh>
    <rPh sb="7" eb="9">
      <t>ジョウキョウ</t>
    </rPh>
    <rPh sb="10" eb="12">
      <t>ハアク</t>
    </rPh>
    <rPh sb="13" eb="15">
      <t>ハッチャク</t>
    </rPh>
    <rPh sb="15" eb="17">
      <t>シジ</t>
    </rPh>
    <rPh sb="17" eb="19">
      <t>カンリ</t>
    </rPh>
    <rPh sb="20" eb="22">
      <t>ジョウシャ</t>
    </rPh>
    <rPh sb="22" eb="24">
      <t>ニンズウ</t>
    </rPh>
    <rPh sb="25" eb="27">
      <t>キロク</t>
    </rPh>
    <phoneticPr fontId="1"/>
  </si>
  <si>
    <t>ウ　運行管理用備品の設置・管理・撤去</t>
    <rPh sb="2" eb="6">
      <t>ウンコウカンリ</t>
    </rPh>
    <rPh sb="6" eb="7">
      <t>ヨウ</t>
    </rPh>
    <rPh sb="7" eb="9">
      <t>ビヒン</t>
    </rPh>
    <rPh sb="10" eb="12">
      <t>セッチ</t>
    </rPh>
    <rPh sb="13" eb="15">
      <t>カンリ</t>
    </rPh>
    <rPh sb="16" eb="18">
      <t>テッキョ</t>
    </rPh>
    <phoneticPr fontId="1"/>
  </si>
  <si>
    <t>エ　競技会係員、警備員との連携</t>
    <rPh sb="2" eb="5">
      <t>キョウギカイ</t>
    </rPh>
    <rPh sb="5" eb="7">
      <t>カカリイン</t>
    </rPh>
    <rPh sb="8" eb="11">
      <t>ケイビイン</t>
    </rPh>
    <rPh sb="13" eb="15">
      <t>レンケイ</t>
    </rPh>
    <phoneticPr fontId="1"/>
  </si>
  <si>
    <t>７　駐車場・乗降場の適正利用</t>
    <rPh sb="2" eb="4">
      <t>チュウシャ</t>
    </rPh>
    <rPh sb="4" eb="5">
      <t>ジョウ</t>
    </rPh>
    <rPh sb="6" eb="8">
      <t>ジョウコウ</t>
    </rPh>
    <rPh sb="8" eb="9">
      <t>ジョウ</t>
    </rPh>
    <rPh sb="10" eb="12">
      <t>テキセイ</t>
    </rPh>
    <rPh sb="12" eb="14">
      <t>リヨウ</t>
    </rPh>
    <phoneticPr fontId="1"/>
  </si>
  <si>
    <t>ア　計画の精査とバス・タクシー待機場所の設定</t>
    <rPh sb="2" eb="4">
      <t>ケイカク</t>
    </rPh>
    <rPh sb="5" eb="7">
      <t>セイサ</t>
    </rPh>
    <rPh sb="15" eb="19">
      <t>タイキバショ</t>
    </rPh>
    <rPh sb="20" eb="22">
      <t>セッテイ</t>
    </rPh>
    <phoneticPr fontId="1"/>
  </si>
  <si>
    <t>イ　駐車許可証の作成・配布</t>
    <rPh sb="2" eb="4">
      <t>チュウシャ</t>
    </rPh>
    <rPh sb="4" eb="7">
      <t>キョカショウ</t>
    </rPh>
    <rPh sb="8" eb="10">
      <t>サクセイ</t>
    </rPh>
    <rPh sb="11" eb="13">
      <t>ハイフ</t>
    </rPh>
    <phoneticPr fontId="1"/>
  </si>
  <si>
    <t>　A　識別容易なデザイン作成・配布</t>
    <rPh sb="3" eb="5">
      <t>シキベツ</t>
    </rPh>
    <rPh sb="5" eb="7">
      <t>ヨウイ</t>
    </rPh>
    <rPh sb="12" eb="14">
      <t>サクセイ</t>
    </rPh>
    <rPh sb="15" eb="17">
      <t>ハイフ</t>
    </rPh>
    <phoneticPr fontId="1"/>
  </si>
  <si>
    <t>　B　対象者の設定方法の提案</t>
    <rPh sb="3" eb="6">
      <t>タイショウシャ</t>
    </rPh>
    <rPh sb="7" eb="9">
      <t>セッテイ</t>
    </rPh>
    <rPh sb="9" eb="11">
      <t>ホウホウ</t>
    </rPh>
    <rPh sb="12" eb="14">
      <t>テイアン</t>
    </rPh>
    <phoneticPr fontId="1"/>
  </si>
  <si>
    <t>ウ　駐車台数の計測・記録</t>
    <rPh sb="2" eb="6">
      <t>チュウシャダイスウ</t>
    </rPh>
    <rPh sb="7" eb="9">
      <t>ケイソク</t>
    </rPh>
    <rPh sb="10" eb="12">
      <t>キロク</t>
    </rPh>
    <phoneticPr fontId="1"/>
  </si>
  <si>
    <t>８　交通誘導看板作成・設置・撤去業務</t>
    <rPh sb="2" eb="6">
      <t>コウツウユウドウ</t>
    </rPh>
    <rPh sb="6" eb="8">
      <t>カンバン</t>
    </rPh>
    <rPh sb="8" eb="10">
      <t>サクセイ</t>
    </rPh>
    <rPh sb="11" eb="13">
      <t>セッチ</t>
    </rPh>
    <rPh sb="14" eb="16">
      <t>テッキョ</t>
    </rPh>
    <rPh sb="16" eb="18">
      <t>ギョウム</t>
    </rPh>
    <phoneticPr fontId="1"/>
  </si>
  <si>
    <t>ア　計画の精査と作成・設置・撤去の詳細計画</t>
    <rPh sb="2" eb="4">
      <t>ケイカク</t>
    </rPh>
    <rPh sb="5" eb="7">
      <t>セイサ</t>
    </rPh>
    <rPh sb="8" eb="10">
      <t>サクセイ</t>
    </rPh>
    <rPh sb="11" eb="13">
      <t>セッチ</t>
    </rPh>
    <rPh sb="14" eb="16">
      <t>テッキョ</t>
    </rPh>
    <rPh sb="17" eb="19">
      <t>ショウサイ</t>
    </rPh>
    <rPh sb="19" eb="21">
      <t>ケイカク</t>
    </rPh>
    <phoneticPr fontId="1"/>
  </si>
  <si>
    <t>イ　看板等のデザインと制作</t>
    <rPh sb="2" eb="5">
      <t>カンバントウ</t>
    </rPh>
    <rPh sb="11" eb="13">
      <t>セイサク</t>
    </rPh>
    <phoneticPr fontId="1"/>
  </si>
  <si>
    <t>ウ　看板等の設置、移設、保守、管理撤去</t>
    <rPh sb="2" eb="5">
      <t>カンバントウ</t>
    </rPh>
    <rPh sb="6" eb="8">
      <t>セッチ</t>
    </rPh>
    <rPh sb="9" eb="11">
      <t>イセツ</t>
    </rPh>
    <rPh sb="12" eb="14">
      <t>ホシュ</t>
    </rPh>
    <rPh sb="15" eb="17">
      <t>カンリ</t>
    </rPh>
    <rPh sb="17" eb="19">
      <t>テッキョ</t>
    </rPh>
    <phoneticPr fontId="1"/>
  </si>
  <si>
    <t>エ　撤去後の原状回復</t>
    <rPh sb="2" eb="4">
      <t>テッキョ</t>
    </rPh>
    <rPh sb="4" eb="5">
      <t>ゴ</t>
    </rPh>
    <rPh sb="6" eb="10">
      <t>ゲンジョウカイフク</t>
    </rPh>
    <phoneticPr fontId="1"/>
  </si>
  <si>
    <t>オ　撤去後の廃棄</t>
    <rPh sb="2" eb="5">
      <t>テッキョゴ</t>
    </rPh>
    <rPh sb="6" eb="8">
      <t>ハイキ</t>
    </rPh>
    <phoneticPr fontId="1"/>
  </si>
  <si>
    <t>カ　設置申請と調整</t>
    <rPh sb="2" eb="4">
      <t>セッチ</t>
    </rPh>
    <rPh sb="4" eb="6">
      <t>シンセイ</t>
    </rPh>
    <rPh sb="7" eb="9">
      <t>チョウセイ</t>
    </rPh>
    <phoneticPr fontId="1"/>
  </si>
  <si>
    <t>９　公共交通機関利用促進対策</t>
    <rPh sb="2" eb="4">
      <t>コウキョウ</t>
    </rPh>
    <rPh sb="4" eb="6">
      <t>コウツウ</t>
    </rPh>
    <rPh sb="6" eb="8">
      <t>キカン</t>
    </rPh>
    <rPh sb="8" eb="10">
      <t>リヨウ</t>
    </rPh>
    <rPh sb="10" eb="12">
      <t>ソクシン</t>
    </rPh>
    <rPh sb="12" eb="14">
      <t>タイサク</t>
    </rPh>
    <phoneticPr fontId="1"/>
  </si>
  <si>
    <t>ア　増便等検討、関係機関等調整</t>
    <rPh sb="2" eb="4">
      <t>ゾウビン</t>
    </rPh>
    <rPh sb="4" eb="5">
      <t>トウ</t>
    </rPh>
    <rPh sb="5" eb="7">
      <t>ケントウ</t>
    </rPh>
    <rPh sb="8" eb="10">
      <t>カンケイ</t>
    </rPh>
    <rPh sb="10" eb="13">
      <t>キカントウ</t>
    </rPh>
    <rPh sb="13" eb="15">
      <t>チョウセイ</t>
    </rPh>
    <phoneticPr fontId="1"/>
  </si>
  <si>
    <t>イ　シャトルバス等の交通案内図面と時刻表の作成</t>
    <rPh sb="8" eb="9">
      <t>トウ</t>
    </rPh>
    <rPh sb="10" eb="12">
      <t>コウツウ</t>
    </rPh>
    <rPh sb="12" eb="14">
      <t>アンナイ</t>
    </rPh>
    <rPh sb="14" eb="16">
      <t>ズメン</t>
    </rPh>
    <rPh sb="17" eb="20">
      <t>ジコクヒョウ</t>
    </rPh>
    <rPh sb="21" eb="23">
      <t>サクセイ</t>
    </rPh>
    <phoneticPr fontId="1"/>
  </si>
  <si>
    <t>　　関係機関・団体等との調整</t>
    <rPh sb="2" eb="4">
      <t>カンケイ</t>
    </rPh>
    <phoneticPr fontId="1"/>
  </si>
  <si>
    <t>10　関係機関・団体等との調整</t>
    <rPh sb="3" eb="5">
      <t>カンケイ</t>
    </rPh>
    <rPh sb="5" eb="7">
      <t>キカン</t>
    </rPh>
    <rPh sb="8" eb="10">
      <t>ダンタイ</t>
    </rPh>
    <rPh sb="10" eb="11">
      <t>トウ</t>
    </rPh>
    <rPh sb="13" eb="15">
      <t>チョウセイ</t>
    </rPh>
    <phoneticPr fontId="1"/>
  </si>
  <si>
    <t>11　問い合わせ、苦情、事故等の対応</t>
    <rPh sb="3" eb="4">
      <t>ト</t>
    </rPh>
    <rPh sb="5" eb="6">
      <t>ア</t>
    </rPh>
    <rPh sb="9" eb="11">
      <t>クジョウ</t>
    </rPh>
    <rPh sb="12" eb="15">
      <t>ジコトウ</t>
    </rPh>
    <rPh sb="16" eb="18">
      <t>タイオウ</t>
    </rPh>
    <phoneticPr fontId="1"/>
  </si>
  <si>
    <t>　　問い合わせ、苦情、事故等の対応・記録</t>
    <rPh sb="18" eb="20">
      <t>キロク</t>
    </rPh>
    <phoneticPr fontId="1"/>
  </si>
  <si>
    <t>項目</t>
    <rPh sb="0" eb="2">
      <t>コウモク</t>
    </rPh>
    <phoneticPr fontId="1"/>
  </si>
  <si>
    <t>ア　来会意向調査の実施・集計・分析</t>
    <phoneticPr fontId="1"/>
  </si>
  <si>
    <t>基山町　地内</t>
    <rPh sb="0" eb="3">
      <t>キヤマチョウ</t>
    </rPh>
    <rPh sb="4" eb="5">
      <t>チ</t>
    </rPh>
    <rPh sb="5" eb="6">
      <t>ナイ</t>
    </rPh>
    <phoneticPr fontId="12"/>
  </si>
  <si>
    <t>ＳＡＧＡ２０２４国民スポーツ大会輸送実施運営業務委託</t>
    <rPh sb="16" eb="18">
      <t>ユソウ</t>
    </rPh>
    <rPh sb="18" eb="20">
      <t>ジッシ</t>
    </rPh>
    <phoneticPr fontId="1"/>
  </si>
  <si>
    <t>運行管理要員人件費</t>
    <rPh sb="0" eb="2">
      <t>ウンコウ</t>
    </rPh>
    <rPh sb="2" eb="4">
      <t>カンリ</t>
    </rPh>
    <rPh sb="4" eb="6">
      <t>ヨウイン</t>
    </rPh>
    <rPh sb="6" eb="9">
      <t>ジンケンヒ</t>
    </rPh>
    <phoneticPr fontId="1"/>
  </si>
  <si>
    <t>競技日程別必要運行管理要員数</t>
    <rPh sb="0" eb="2">
      <t>キョウギ</t>
    </rPh>
    <rPh sb="2" eb="4">
      <t>ニッテイ</t>
    </rPh>
    <rPh sb="4" eb="5">
      <t>ベツ</t>
    </rPh>
    <rPh sb="5" eb="7">
      <t>ヒツヨウ</t>
    </rPh>
    <rPh sb="7" eb="9">
      <t>ウンコウ</t>
    </rPh>
    <rPh sb="9" eb="11">
      <t>カンリ</t>
    </rPh>
    <rPh sb="11" eb="13">
      <t>ヨウイン</t>
    </rPh>
    <rPh sb="13" eb="14">
      <t>スウ</t>
    </rPh>
    <phoneticPr fontId="1"/>
  </si>
  <si>
    <t>輸送管理運営業務</t>
    <rPh sb="0" eb="2">
      <t>ユソウ</t>
    </rPh>
    <rPh sb="2" eb="4">
      <t>カンリ</t>
    </rPh>
    <rPh sb="4" eb="6">
      <t>ウンエイ</t>
    </rPh>
    <rPh sb="6" eb="8">
      <t>ギョウム</t>
    </rPh>
    <phoneticPr fontId="1"/>
  </si>
  <si>
    <t>輸送実施運営業務委託費</t>
    <rPh sb="2" eb="4">
      <t>ジッシ</t>
    </rPh>
    <rPh sb="8" eb="10">
      <t>イタク</t>
    </rPh>
    <rPh sb="10" eb="11">
      <t>ヒ</t>
    </rPh>
    <phoneticPr fontId="1"/>
  </si>
  <si>
    <t>タクシー輸送に関する業務の実施（無し）</t>
    <rPh sb="4" eb="6">
      <t>ユソウ</t>
    </rPh>
    <rPh sb="7" eb="8">
      <t>カン</t>
    </rPh>
    <rPh sb="10" eb="12">
      <t>ギョウム</t>
    </rPh>
    <rPh sb="13" eb="15">
      <t>ジッシ</t>
    </rPh>
    <rPh sb="16" eb="17">
      <t>ナ</t>
    </rPh>
    <phoneticPr fontId="1"/>
  </si>
  <si>
    <t>アシスタント人件費（無し）</t>
    <rPh sb="6" eb="9">
      <t>ジンケンヒ</t>
    </rPh>
    <rPh sb="10" eb="11">
      <t>ナ</t>
    </rPh>
    <phoneticPr fontId="1"/>
  </si>
  <si>
    <t>交通サインW600×H1800　支柱等固定（E）規制看板（無し）</t>
    <rPh sb="0" eb="2">
      <t>コウツウ</t>
    </rPh>
    <rPh sb="16" eb="18">
      <t>シチュウ</t>
    </rPh>
    <rPh sb="18" eb="19">
      <t>トウ</t>
    </rPh>
    <rPh sb="19" eb="21">
      <t>コテイ</t>
    </rPh>
    <rPh sb="24" eb="26">
      <t>キセイ</t>
    </rPh>
    <rPh sb="26" eb="28">
      <t>カンバン</t>
    </rPh>
    <rPh sb="29" eb="30">
      <t>ナ</t>
    </rPh>
    <phoneticPr fontId="1"/>
  </si>
  <si>
    <t>交通サインW900×H1800　A型自立（F）駐車禁止看板（無し）</t>
    <rPh sb="0" eb="2">
      <t>コウツウ</t>
    </rPh>
    <rPh sb="17" eb="18">
      <t>ガタ</t>
    </rPh>
    <rPh sb="18" eb="20">
      <t>ジリツ</t>
    </rPh>
    <rPh sb="23" eb="25">
      <t>チュウシャ</t>
    </rPh>
    <rPh sb="25" eb="27">
      <t>キンシ</t>
    </rPh>
    <rPh sb="27" eb="29">
      <t>カンバン</t>
    </rPh>
    <rPh sb="30" eb="31">
      <t>ナ</t>
    </rPh>
    <phoneticPr fontId="1"/>
  </si>
  <si>
    <t>交通サインW600×H1800　A型自立（G）関係者誘導（無し）</t>
    <rPh sb="0" eb="2">
      <t>コウツウ</t>
    </rPh>
    <rPh sb="17" eb="18">
      <t>ガタ</t>
    </rPh>
    <rPh sb="18" eb="20">
      <t>ジリツ</t>
    </rPh>
    <rPh sb="23" eb="26">
      <t>カンケイシャ</t>
    </rPh>
    <rPh sb="26" eb="28">
      <t>ユウドウ</t>
    </rPh>
    <rPh sb="29" eb="30">
      <t>ナ</t>
    </rPh>
    <phoneticPr fontId="1"/>
  </si>
  <si>
    <t>プラカードW600×H450×脚1800（両面）（無し）</t>
    <rPh sb="15" eb="16">
      <t>アシ</t>
    </rPh>
    <rPh sb="21" eb="23">
      <t>リョウメン</t>
    </rPh>
    <rPh sb="25" eb="26">
      <t>ナ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</si>
</sst>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_ "/>
    <numFmt numFmtId="177" formatCode="#,##0_ ;[Red]\-#,##0\ "/>
    <numFmt numFmtId="178" formatCode="#,###&quot;円&quot;"/>
    <numFmt numFmtId="179" formatCode="###,###&quot;円&quot;"/>
    <numFmt numFmtId="180" formatCode="#,##0_);[Red]\(#,##0\)"/>
    <numFmt numFmtId="181" formatCode="#,##0.0_);[Red]\(#,##0.0\)"/>
  </numFmts>
  <fonts count="2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color indexed="12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4"/>
      <color rgb="FF0000FF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>
      <alignment vertical="center"/>
    </xf>
    <xf numFmtId="0" fontId="10" fillId="0" borderId="0"/>
    <xf numFmtId="38" fontId="10" fillId="0" borderId="0" applyFill="0" applyBorder="0" applyAlignment="0" applyProtection="0"/>
  </cellStyleXfs>
  <cellXfs count="14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left" vertical="center" wrapText="1" shrinkToFi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 shrinkToFit="1"/>
      <protection locked="0"/>
    </xf>
    <xf numFmtId="0" fontId="3" fillId="0" borderId="1" xfId="0" applyFont="1" applyBorder="1" applyAlignment="1" applyProtection="1">
      <alignment horizontal="left" vertical="center" wrapText="1" shrinkToFit="1"/>
      <protection locked="0"/>
    </xf>
    <xf numFmtId="0" fontId="3" fillId="0" borderId="1" xfId="0" applyFont="1" applyBorder="1" applyAlignment="1" applyProtection="1">
      <alignment vertical="center" shrinkToFi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Protection="1">
      <alignment vertical="center"/>
      <protection locked="0"/>
    </xf>
    <xf numFmtId="176" fontId="3" fillId="0" borderId="1" xfId="0" applyNumberFormat="1" applyFont="1" applyBorder="1" applyProtection="1">
      <alignment vertical="center"/>
      <protection locked="0"/>
    </xf>
    <xf numFmtId="0" fontId="3" fillId="3" borderId="1" xfId="0" applyFont="1" applyFill="1" applyBorder="1" applyAlignment="1" applyProtection="1">
      <alignment vertical="center" shrinkToFit="1"/>
      <protection locked="0"/>
    </xf>
    <xf numFmtId="0" fontId="3" fillId="3" borderId="1" xfId="0" applyFont="1" applyFill="1" applyBorder="1" applyAlignment="1" applyProtection="1">
      <alignment horizontal="left" vertical="center" wrapText="1" shrinkToFit="1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Protection="1">
      <alignment vertical="center"/>
      <protection locked="0"/>
    </xf>
    <xf numFmtId="14" fontId="3" fillId="0" borderId="1" xfId="0" applyNumberFormat="1" applyFont="1" applyBorder="1" applyAlignment="1" applyProtection="1">
      <alignment vertical="center" shrinkToFit="1"/>
      <protection locked="0"/>
    </xf>
    <xf numFmtId="14" fontId="3" fillId="0" borderId="0" xfId="0" applyNumberFormat="1" applyFont="1" applyAlignment="1">
      <alignment vertical="center" shrinkToFit="1"/>
    </xf>
    <xf numFmtId="0" fontId="3" fillId="0" borderId="0" xfId="0" applyFont="1" applyAlignment="1">
      <alignment horizontal="right" vertical="center" shrinkToFit="1"/>
    </xf>
    <xf numFmtId="22" fontId="3" fillId="0" borderId="0" xfId="0" applyNumberFormat="1" applyFont="1" applyAlignment="1">
      <alignment horizontal="left" vertical="center" wrapText="1" shrinkToFit="1"/>
    </xf>
    <xf numFmtId="176" fontId="3" fillId="0" borderId="0" xfId="0" applyNumberFormat="1" applyFont="1" applyAlignment="1">
      <alignment horizontal="center" vertical="center" shrinkToFit="1"/>
    </xf>
    <xf numFmtId="0" fontId="6" fillId="0" borderId="1" xfId="0" applyFont="1" applyBorder="1" applyAlignment="1" applyProtection="1">
      <alignment vertical="center" shrinkToFit="1"/>
      <protection locked="0"/>
    </xf>
    <xf numFmtId="0" fontId="6" fillId="0" borderId="1" xfId="0" applyFont="1" applyBorder="1" applyAlignment="1" applyProtection="1">
      <alignment horizontal="center" vertical="center" shrinkToFit="1"/>
      <protection locked="0"/>
    </xf>
    <xf numFmtId="56" fontId="6" fillId="0" borderId="1" xfId="0" applyNumberFormat="1" applyFont="1" applyBorder="1" applyAlignment="1" applyProtection="1">
      <alignment horizontal="center" vertical="center" shrinkToFit="1"/>
      <protection locked="0"/>
    </xf>
    <xf numFmtId="0" fontId="6" fillId="3" borderId="4" xfId="0" applyFont="1" applyFill="1" applyBorder="1" applyAlignment="1" applyProtection="1">
      <alignment horizontal="left" vertical="center" shrinkToFit="1"/>
      <protection locked="0"/>
    </xf>
    <xf numFmtId="0" fontId="3" fillId="0" borderId="6" xfId="0" applyFont="1" applyBorder="1" applyAlignment="1" applyProtection="1">
      <alignment horizontal="center" vertical="center" shrinkToFit="1"/>
      <protection locked="0"/>
    </xf>
    <xf numFmtId="0" fontId="3" fillId="0" borderId="6" xfId="0" applyFont="1" applyBorder="1" applyAlignment="1" applyProtection="1">
      <alignment vertical="center" shrinkToFit="1"/>
      <protection locked="0"/>
    </xf>
    <xf numFmtId="0" fontId="3" fillId="3" borderId="6" xfId="0" applyFont="1" applyFill="1" applyBorder="1" applyAlignment="1" applyProtection="1">
      <alignment vertical="center" shrinkToFit="1"/>
      <protection locked="0"/>
    </xf>
    <xf numFmtId="0" fontId="3" fillId="0" borderId="5" xfId="0" applyFont="1" applyBorder="1" applyAlignment="1" applyProtection="1">
      <alignment horizontal="center" vertical="center" wrapText="1" shrinkToFit="1"/>
      <protection locked="0"/>
    </xf>
    <xf numFmtId="0" fontId="3" fillId="0" borderId="0" xfId="0" applyFont="1" applyAlignment="1">
      <alignment horizontal="center" vertical="center" wrapText="1" shrinkToFit="1"/>
    </xf>
    <xf numFmtId="0" fontId="3" fillId="3" borderId="5" xfId="0" applyFont="1" applyFill="1" applyBorder="1" applyAlignment="1" applyProtection="1">
      <alignment horizontal="center" vertical="center" wrapText="1" shrinkToFit="1"/>
      <protection locked="0"/>
    </xf>
    <xf numFmtId="22" fontId="3" fillId="0" borderId="0" xfId="0" applyNumberFormat="1" applyFont="1" applyAlignment="1">
      <alignment horizontal="center" vertical="center" wrapText="1" shrinkToFit="1"/>
    </xf>
    <xf numFmtId="0" fontId="6" fillId="0" borderId="0" xfId="0" applyFont="1" applyAlignment="1">
      <alignment vertical="center" shrinkToFit="1"/>
    </xf>
    <xf numFmtId="0" fontId="5" fillId="0" borderId="1" xfId="0" applyFont="1" applyBorder="1" applyAlignment="1" applyProtection="1">
      <alignment horizontal="center" vertical="center" shrinkToFit="1"/>
      <protection locked="0"/>
    </xf>
    <xf numFmtId="0" fontId="6" fillId="0" borderId="1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177" fontId="6" fillId="0" borderId="1" xfId="0" applyNumberFormat="1" applyFont="1" applyBorder="1" applyAlignment="1">
      <alignment vertical="center" shrinkToFit="1"/>
    </xf>
    <xf numFmtId="0" fontId="6" fillId="0" borderId="0" xfId="0" applyFont="1" applyAlignment="1" applyProtection="1">
      <alignment vertical="center" shrinkToFit="1"/>
      <protection locked="0"/>
    </xf>
    <xf numFmtId="0" fontId="3" fillId="0" borderId="0" xfId="0" applyFont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8" fillId="0" borderId="0" xfId="0" applyFont="1">
      <alignment vertical="center"/>
    </xf>
    <xf numFmtId="0" fontId="3" fillId="0" borderId="0" xfId="0" applyFont="1" applyAlignment="1">
      <alignment horizontal="right" vertical="center" wrapText="1" shrinkToFit="1"/>
    </xf>
    <xf numFmtId="176" fontId="4" fillId="0" borderId="0" xfId="0" applyNumberFormat="1" applyFont="1" applyAlignment="1" applyProtection="1">
      <alignment horizontal="center" vertical="center" shrinkToFit="1"/>
      <protection locked="0"/>
    </xf>
    <xf numFmtId="0" fontId="7" fillId="0" borderId="0" xfId="0" applyFont="1" applyProtection="1">
      <alignment vertical="center"/>
      <protection locked="0"/>
    </xf>
    <xf numFmtId="0" fontId="3" fillId="0" borderId="0" xfId="0" applyFont="1" applyAlignment="1" applyProtection="1">
      <alignment horizontal="left" vertical="center" wrapText="1" shrinkToFit="1"/>
      <protection locked="0"/>
    </xf>
    <xf numFmtId="0" fontId="3" fillId="0" borderId="0" xfId="0" applyFont="1" applyAlignment="1" applyProtection="1">
      <alignment horizontal="left" vertical="center" shrinkToFit="1"/>
      <protection locked="0"/>
    </xf>
    <xf numFmtId="0" fontId="9" fillId="0" borderId="0" xfId="0" applyFont="1" applyProtection="1">
      <alignment vertical="center"/>
      <protection locked="0"/>
    </xf>
    <xf numFmtId="0" fontId="4" fillId="0" borderId="0" xfId="0" applyFont="1" applyAlignment="1">
      <alignment horizontal="center" vertical="center" shrinkToFit="1"/>
    </xf>
    <xf numFmtId="0" fontId="2" fillId="0" borderId="1" xfId="0" applyFont="1" applyBorder="1" applyAlignment="1" applyProtection="1">
      <alignment horizontal="center" vertical="center" shrinkToFit="1"/>
      <protection locked="0"/>
    </xf>
    <xf numFmtId="56" fontId="2" fillId="0" borderId="1" xfId="0" applyNumberFormat="1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 applyProtection="1">
      <alignment vertical="center" shrinkToFit="1"/>
      <protection locked="0"/>
    </xf>
    <xf numFmtId="176" fontId="2" fillId="2" borderId="1" xfId="0" applyNumberFormat="1" applyFont="1" applyFill="1" applyBorder="1" applyAlignment="1" applyProtection="1">
      <alignment vertical="center" shrinkToFit="1"/>
      <protection locked="0"/>
    </xf>
    <xf numFmtId="177" fontId="2" fillId="0" borderId="1" xfId="0" applyNumberFormat="1" applyFont="1" applyBorder="1" applyAlignment="1">
      <alignment vertical="center" shrinkToFit="1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177" fontId="2" fillId="0" borderId="0" xfId="0" applyNumberFormat="1" applyFont="1" applyAlignment="1" applyProtection="1">
      <alignment vertical="center" shrinkToFit="1"/>
      <protection locked="0"/>
    </xf>
    <xf numFmtId="177" fontId="2" fillId="0" borderId="0" xfId="0" applyNumberFormat="1" applyFont="1" applyAlignment="1">
      <alignment vertical="center" shrinkToFit="1"/>
    </xf>
    <xf numFmtId="0" fontId="2" fillId="0" borderId="0" xfId="0" applyFont="1" applyAlignment="1">
      <alignment vertical="center" shrinkToFit="1"/>
    </xf>
    <xf numFmtId="0" fontId="6" fillId="0" borderId="0" xfId="0" applyFont="1" applyAlignment="1" applyProtection="1">
      <alignment horizontal="center" vertical="center" shrinkToFit="1"/>
      <protection locked="0"/>
    </xf>
    <xf numFmtId="0" fontId="6" fillId="4" borderId="0" xfId="0" applyFont="1" applyFill="1" applyAlignment="1" applyProtection="1">
      <alignment vertical="center" shrinkToFit="1"/>
      <protection locked="0"/>
    </xf>
    <xf numFmtId="0" fontId="3" fillId="0" borderId="1" xfId="0" applyFont="1" applyBorder="1" applyAlignment="1" applyProtection="1">
      <alignment horizontal="left" vertical="center" shrinkToFit="1"/>
      <protection locked="0"/>
    </xf>
    <xf numFmtId="0" fontId="3" fillId="3" borderId="1" xfId="0" applyFont="1" applyFill="1" applyBorder="1" applyAlignment="1" applyProtection="1">
      <alignment horizontal="left" vertical="center" shrinkToFit="1"/>
      <protection locked="0"/>
    </xf>
    <xf numFmtId="0" fontId="3" fillId="3" borderId="8" xfId="0" applyFont="1" applyFill="1" applyBorder="1" applyAlignment="1" applyProtection="1">
      <alignment horizontal="center" vertical="center" shrinkToFit="1"/>
      <protection locked="0"/>
    </xf>
    <xf numFmtId="0" fontId="6" fillId="3" borderId="7" xfId="0" applyFont="1" applyFill="1" applyBorder="1" applyAlignment="1" applyProtection="1">
      <alignment vertical="center" shrinkToFit="1"/>
      <protection locked="0"/>
    </xf>
    <xf numFmtId="0" fontId="6" fillId="3" borderId="4" xfId="0" applyFont="1" applyFill="1" applyBorder="1" applyAlignment="1" applyProtection="1">
      <alignment vertical="center" shrinkToFit="1"/>
      <protection locked="0"/>
    </xf>
    <xf numFmtId="0" fontId="6" fillId="3" borderId="4" xfId="0" applyFont="1" applyFill="1" applyBorder="1" applyAlignment="1" applyProtection="1">
      <alignment horizontal="center" vertical="center"/>
      <protection locked="0"/>
    </xf>
    <xf numFmtId="0" fontId="6" fillId="3" borderId="4" xfId="0" applyFont="1" applyFill="1" applyBorder="1" applyProtection="1">
      <alignment vertical="center"/>
      <protection locked="0"/>
    </xf>
    <xf numFmtId="176" fontId="6" fillId="3" borderId="4" xfId="0" applyNumberFormat="1" applyFont="1" applyFill="1" applyBorder="1" applyProtection="1">
      <alignment vertical="center"/>
      <protection locked="0"/>
    </xf>
    <xf numFmtId="56" fontId="6" fillId="0" borderId="1" xfId="0" applyNumberFormat="1" applyFont="1" applyFill="1" applyBorder="1" applyAlignment="1" applyProtection="1">
      <alignment horizontal="center" vertical="center" shrinkToFit="1"/>
      <protection locked="0"/>
    </xf>
    <xf numFmtId="177" fontId="0" fillId="0" borderId="1" xfId="0" applyNumberFormat="1" applyFill="1" applyBorder="1" applyAlignment="1" applyProtection="1">
      <alignment vertical="center" shrinkToFit="1"/>
      <protection locked="0"/>
    </xf>
    <xf numFmtId="177" fontId="6" fillId="0" borderId="1" xfId="0" applyNumberFormat="1" applyFont="1" applyFill="1" applyBorder="1" applyAlignment="1" applyProtection="1">
      <alignment vertical="center" shrinkToFit="1"/>
      <protection locked="0"/>
    </xf>
    <xf numFmtId="0" fontId="11" fillId="0" borderId="1" xfId="1" applyFont="1" applyBorder="1" applyAlignment="1">
      <alignment vertical="center" textRotation="255"/>
    </xf>
    <xf numFmtId="0" fontId="11" fillId="0" borderId="5" xfId="1" applyFont="1" applyBorder="1" applyAlignment="1">
      <alignment vertical="center"/>
    </xf>
    <xf numFmtId="0" fontId="11" fillId="0" borderId="0" xfId="1" applyFont="1" applyAlignment="1">
      <alignment vertical="center"/>
    </xf>
    <xf numFmtId="0" fontId="14" fillId="0" borderId="5" xfId="1" applyFont="1" applyBorder="1" applyAlignment="1">
      <alignment horizontal="distributed" vertical="center"/>
    </xf>
    <xf numFmtId="0" fontId="14" fillId="0" borderId="6" xfId="1" applyFont="1" applyBorder="1" applyAlignment="1">
      <alignment horizontal="distributed" vertical="center" justifyLastLine="1"/>
    </xf>
    <xf numFmtId="0" fontId="15" fillId="0" borderId="9" xfId="1" applyFont="1" applyBorder="1" applyAlignment="1">
      <alignment horizontal="distributed" vertical="center"/>
    </xf>
    <xf numFmtId="178" fontId="14" fillId="0" borderId="6" xfId="1" applyNumberFormat="1" applyFont="1" applyBorder="1" applyAlignment="1">
      <alignment vertical="center"/>
    </xf>
    <xf numFmtId="178" fontId="14" fillId="0" borderId="9" xfId="1" applyNumberFormat="1" applyFont="1" applyBorder="1" applyAlignment="1">
      <alignment horizontal="right" vertical="center"/>
    </xf>
    <xf numFmtId="0" fontId="11" fillId="0" borderId="6" xfId="1" applyFont="1" applyBorder="1" applyAlignment="1">
      <alignment horizontal="left" vertical="center"/>
    </xf>
    <xf numFmtId="178" fontId="13" fillId="0" borderId="9" xfId="1" applyNumberFormat="1" applyFont="1" applyBorder="1" applyAlignment="1">
      <alignment vertical="center"/>
    </xf>
    <xf numFmtId="0" fontId="11" fillId="0" borderId="9" xfId="1" applyFont="1" applyBorder="1" applyAlignment="1">
      <alignment horizontal="right" vertical="center"/>
    </xf>
    <xf numFmtId="178" fontId="19" fillId="0" borderId="9" xfId="1" applyNumberFormat="1" applyFont="1" applyBorder="1" applyAlignment="1">
      <alignment horizontal="center" vertical="center" shrinkToFit="1"/>
    </xf>
    <xf numFmtId="0" fontId="11" fillId="0" borderId="9" xfId="1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 shrinkToFit="1"/>
      <protection locked="0"/>
    </xf>
    <xf numFmtId="0" fontId="3" fillId="0" borderId="1" xfId="0" applyFont="1" applyBorder="1" applyAlignment="1" applyProtection="1">
      <alignment horizontal="left" vertical="center" wrapText="1" shrinkToFit="1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176" fontId="3" fillId="3" borderId="1" xfId="0" applyNumberFormat="1" applyFont="1" applyFill="1" applyBorder="1" applyProtection="1">
      <alignment vertical="center"/>
      <protection locked="0"/>
    </xf>
    <xf numFmtId="0" fontId="3" fillId="0" borderId="1" xfId="0" applyFont="1" applyBorder="1" applyAlignment="1" applyProtection="1">
      <alignment horizontal="center" vertical="center" wrapText="1" shrinkToFit="1"/>
      <protection locked="0"/>
    </xf>
    <xf numFmtId="180" fontId="6" fillId="0" borderId="0" xfId="0" applyNumberFormat="1" applyFont="1" applyAlignment="1">
      <alignment vertical="center" shrinkToFit="1"/>
    </xf>
    <xf numFmtId="181" fontId="6" fillId="0" borderId="0" xfId="0" applyNumberFormat="1" applyFont="1" applyAlignment="1">
      <alignment vertical="center" shrinkToFit="1"/>
    </xf>
    <xf numFmtId="180" fontId="6" fillId="0" borderId="1" xfId="0" applyNumberFormat="1" applyFont="1" applyBorder="1" applyAlignment="1">
      <alignment horizontal="center" vertical="center" shrinkToFit="1"/>
    </xf>
    <xf numFmtId="180" fontId="6" fillId="0" borderId="1" xfId="0" applyNumberFormat="1" applyFont="1" applyBorder="1" applyAlignment="1">
      <alignment vertical="center" shrinkToFit="1"/>
    </xf>
    <xf numFmtId="181" fontId="6" fillId="0" borderId="1" xfId="0" applyNumberFormat="1" applyFont="1" applyBorder="1" applyAlignment="1">
      <alignment vertical="center" shrinkToFit="1"/>
    </xf>
    <xf numFmtId="180" fontId="6" fillId="5" borderId="1" xfId="0" applyNumberFormat="1" applyFont="1" applyFill="1" applyBorder="1" applyAlignment="1">
      <alignment vertical="center" shrinkToFit="1"/>
    </xf>
    <xf numFmtId="181" fontId="6" fillId="5" borderId="1" xfId="0" applyNumberFormat="1" applyFont="1" applyFill="1" applyBorder="1" applyAlignment="1">
      <alignment vertical="center" shrinkToFit="1"/>
    </xf>
    <xf numFmtId="180" fontId="6" fillId="0" borderId="4" xfId="0" applyNumberFormat="1" applyFont="1" applyBorder="1" applyAlignment="1">
      <alignment vertical="center" shrinkToFit="1"/>
    </xf>
    <xf numFmtId="181" fontId="6" fillId="0" borderId="4" xfId="0" applyNumberFormat="1" applyFont="1" applyBorder="1" applyAlignment="1">
      <alignment vertical="center" shrinkToFit="1"/>
    </xf>
    <xf numFmtId="180" fontId="6" fillId="0" borderId="0" xfId="0" applyNumberFormat="1" applyFont="1" applyBorder="1" applyAlignment="1">
      <alignment vertical="center" shrinkToFit="1"/>
    </xf>
    <xf numFmtId="0" fontId="3" fillId="0" borderId="1" xfId="0" applyFont="1" applyBorder="1" applyAlignment="1" applyProtection="1">
      <alignment horizontal="left" vertical="center" wrapText="1" shrinkToFit="1"/>
      <protection locked="0"/>
    </xf>
    <xf numFmtId="0" fontId="11" fillId="0" borderId="1" xfId="1" applyFont="1" applyBorder="1" applyAlignment="1">
      <alignment horizontal="distributed" vertical="center"/>
    </xf>
    <xf numFmtId="0" fontId="11" fillId="0" borderId="5" xfId="1" applyFont="1" applyBorder="1" applyAlignment="1">
      <alignment horizontal="distributed" vertical="center"/>
    </xf>
    <xf numFmtId="0" fontId="11" fillId="0" borderId="6" xfId="1" applyFont="1" applyBorder="1" applyAlignment="1">
      <alignment horizontal="distributed" vertical="center" justifyLastLine="1"/>
    </xf>
    <xf numFmtId="0" fontId="11" fillId="0" borderId="1" xfId="1" applyFont="1" applyBorder="1" applyAlignment="1">
      <alignment horizontal="distributed" vertical="center" justifyLastLine="1"/>
    </xf>
    <xf numFmtId="0" fontId="11" fillId="0" borderId="5" xfId="1" applyFont="1" applyBorder="1" applyAlignment="1">
      <alignment horizontal="distributed" vertical="center" justifyLastLine="1"/>
    </xf>
    <xf numFmtId="0" fontId="13" fillId="0" borderId="9" xfId="1" applyFont="1" applyBorder="1" applyAlignment="1">
      <alignment vertical="center"/>
    </xf>
    <xf numFmtId="0" fontId="13" fillId="0" borderId="6" xfId="1" applyFont="1" applyBorder="1" applyAlignment="1">
      <alignment vertical="center"/>
    </xf>
    <xf numFmtId="0" fontId="14" fillId="0" borderId="1" xfId="1" applyFont="1" applyBorder="1" applyAlignment="1">
      <alignment horizontal="distributed" vertical="center"/>
    </xf>
    <xf numFmtId="0" fontId="14" fillId="0" borderId="9" xfId="1" applyFont="1" applyBorder="1" applyAlignment="1">
      <alignment horizontal="distributed" vertical="center" justifyLastLine="1"/>
    </xf>
    <xf numFmtId="0" fontId="14" fillId="0" borderId="6" xfId="1" applyFont="1" applyBorder="1" applyAlignment="1">
      <alignment vertical="center"/>
    </xf>
    <xf numFmtId="0" fontId="14" fillId="0" borderId="1" xfId="1" applyFont="1" applyBorder="1" applyAlignment="1">
      <alignment vertical="center"/>
    </xf>
    <xf numFmtId="0" fontId="14" fillId="0" borderId="5" xfId="1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14" fillId="0" borderId="5" xfId="1" applyFont="1" applyBorder="1" applyAlignment="1">
      <alignment horizontal="distributed" vertical="center"/>
    </xf>
    <xf numFmtId="0" fontId="14" fillId="0" borderId="9" xfId="1" applyFont="1" applyBorder="1" applyAlignment="1">
      <alignment horizontal="distributed" vertical="center"/>
    </xf>
    <xf numFmtId="0" fontId="14" fillId="0" borderId="9" xfId="1" applyFont="1" applyBorder="1" applyAlignment="1">
      <alignment horizontal="left" vertical="center"/>
    </xf>
    <xf numFmtId="0" fontId="14" fillId="0" borderId="6" xfId="1" applyFont="1" applyBorder="1" applyAlignment="1">
      <alignment horizontal="left" vertical="center"/>
    </xf>
    <xf numFmtId="0" fontId="11" fillId="0" borderId="5" xfId="1" applyFont="1" applyBorder="1" applyAlignment="1">
      <alignment horizontal="center" vertical="center"/>
    </xf>
    <xf numFmtId="0" fontId="11" fillId="0" borderId="9" xfId="1" applyFont="1" applyBorder="1" applyAlignment="1">
      <alignment horizontal="center" vertical="center"/>
    </xf>
    <xf numFmtId="0" fontId="15" fillId="0" borderId="9" xfId="1" applyFont="1" applyBorder="1" applyAlignment="1">
      <alignment horizontal="distributed" vertical="center"/>
    </xf>
    <xf numFmtId="0" fontId="15" fillId="0" borderId="9" xfId="1" applyFont="1" applyBorder="1" applyAlignment="1">
      <alignment horizontal="center" vertical="center"/>
    </xf>
    <xf numFmtId="0" fontId="15" fillId="0" borderId="6" xfId="1" applyFont="1" applyBorder="1" applyAlignment="1">
      <alignment horizontal="center" vertical="center"/>
    </xf>
    <xf numFmtId="178" fontId="16" fillId="0" borderId="9" xfId="2" applyNumberFormat="1" applyFont="1" applyBorder="1" applyAlignment="1">
      <alignment vertical="center"/>
    </xf>
    <xf numFmtId="0" fontId="10" fillId="0" borderId="6" xfId="1" applyBorder="1" applyAlignment="1">
      <alignment vertical="center"/>
    </xf>
    <xf numFmtId="0" fontId="11" fillId="0" borderId="9" xfId="1" applyFont="1" applyBorder="1" applyAlignment="1">
      <alignment horizontal="right" vertical="top"/>
    </xf>
    <xf numFmtId="0" fontId="11" fillId="0" borderId="6" xfId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178" fontId="17" fillId="0" borderId="9" xfId="2" applyNumberFormat="1" applyFont="1" applyBorder="1" applyAlignment="1">
      <alignment vertical="center"/>
    </xf>
    <xf numFmtId="0" fontId="10" fillId="0" borderId="9" xfId="1" applyFont="1" applyBorder="1" applyAlignment="1">
      <alignment vertical="center"/>
    </xf>
    <xf numFmtId="179" fontId="18" fillId="0" borderId="9" xfId="1" applyNumberFormat="1" applyFont="1" applyBorder="1" applyAlignment="1">
      <alignment horizontal="center" vertical="center"/>
    </xf>
    <xf numFmtId="0" fontId="20" fillId="0" borderId="10" xfId="1" applyFont="1" applyBorder="1" applyAlignment="1">
      <alignment horizontal="center" vertical="center"/>
    </xf>
    <xf numFmtId="178" fontId="11" fillId="0" borderId="6" xfId="1" applyNumberFormat="1" applyFont="1" applyBorder="1" applyAlignment="1">
      <alignment vertical="center"/>
    </xf>
    <xf numFmtId="178" fontId="11" fillId="0" borderId="1" xfId="1" applyNumberFormat="1" applyFont="1" applyBorder="1" applyAlignment="1">
      <alignment vertical="center"/>
    </xf>
    <xf numFmtId="178" fontId="11" fillId="0" borderId="5" xfId="1" applyNumberFormat="1" applyFont="1" applyBorder="1" applyAlignment="1">
      <alignment vertical="center"/>
    </xf>
    <xf numFmtId="0" fontId="3" fillId="0" borderId="5" xfId="0" applyFont="1" applyBorder="1" applyAlignment="1" applyProtection="1">
      <alignment horizontal="center" vertical="center" shrinkToFit="1"/>
      <protection locked="0"/>
    </xf>
    <xf numFmtId="0" fontId="3" fillId="0" borderId="6" xfId="0" applyFont="1" applyBorder="1" applyAlignment="1" applyProtection="1">
      <alignment horizontal="center" vertical="center" shrinkToFit="1"/>
      <protection locked="0"/>
    </xf>
    <xf numFmtId="0" fontId="3" fillId="0" borderId="1" xfId="0" applyFont="1" applyBorder="1" applyAlignment="1" applyProtection="1">
      <alignment horizontal="left" vertical="center" wrapText="1" shrinkToFit="1"/>
      <protection locked="0"/>
    </xf>
    <xf numFmtId="0" fontId="3" fillId="0" borderId="1" xfId="0" applyFont="1" applyBorder="1" applyAlignment="1" applyProtection="1">
      <alignment horizontal="center" vertical="center" shrinkToFit="1"/>
      <protection locked="0"/>
    </xf>
    <xf numFmtId="0" fontId="6" fillId="0" borderId="1" xfId="0" applyFont="1" applyBorder="1" applyAlignment="1">
      <alignment horizontal="center" vertical="center" shrinkToFit="1"/>
    </xf>
    <xf numFmtId="0" fontId="6" fillId="0" borderId="2" xfId="0" applyFont="1" applyBorder="1" applyAlignment="1" applyProtection="1">
      <alignment horizontal="center" vertical="center" textRotation="255" shrinkToFit="1"/>
      <protection locked="0"/>
    </xf>
    <xf numFmtId="0" fontId="6" fillId="0" borderId="3" xfId="0" applyFont="1" applyBorder="1" applyAlignment="1" applyProtection="1">
      <alignment horizontal="center" vertical="center" textRotation="255" shrinkToFit="1"/>
      <protection locked="0"/>
    </xf>
    <xf numFmtId="0" fontId="6" fillId="0" borderId="4" xfId="0" applyFont="1" applyBorder="1" applyAlignment="1" applyProtection="1">
      <alignment horizontal="center" vertical="center" textRotation="255" shrinkToFit="1"/>
      <protection locked="0"/>
    </xf>
    <xf numFmtId="0" fontId="5" fillId="0" borderId="5" xfId="0" applyFont="1" applyBorder="1" applyAlignment="1" applyProtection="1">
      <alignment horizontal="center" vertical="center" shrinkToFit="1"/>
      <protection locked="0"/>
    </xf>
    <xf numFmtId="0" fontId="5" fillId="0" borderId="6" xfId="0" applyFont="1" applyBorder="1" applyAlignment="1" applyProtection="1">
      <alignment horizontal="center" vertical="center" shrinkToFit="1"/>
      <protection locked="0"/>
    </xf>
    <xf numFmtId="0" fontId="2" fillId="0" borderId="1" xfId="0" applyFont="1" applyBorder="1" applyAlignment="1" applyProtection="1">
      <alignment horizontal="center" vertical="center" shrinkToFit="1"/>
      <protection locked="0"/>
    </xf>
    <xf numFmtId="0" fontId="2" fillId="0" borderId="1" xfId="0" applyFont="1" applyBorder="1" applyAlignment="1">
      <alignment horizontal="center" vertical="center" shrinkToFit="1"/>
    </xf>
    <xf numFmtId="180" fontId="6" fillId="0" borderId="1" xfId="0" applyNumberFormat="1" applyFont="1" applyBorder="1" applyAlignment="1">
      <alignment horizontal="center" vertical="center" shrinkToFit="1"/>
    </xf>
  </cellXfs>
  <cellStyles count="3">
    <cellStyle name="桁区切り 2" xfId="2" xr:uid="{9B5DAB17-5F16-4BC7-82DD-8CAAC56721FE}"/>
    <cellStyle name="標準" xfId="0" builtinId="0"/>
    <cellStyle name="標準 2" xfId="1" xr:uid="{44B71826-6D6C-4B6D-9E7A-CC81AC590DC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21BCCB-9A95-4C16-A7D2-4E4C3394F116}">
  <sheetPr>
    <tabColor rgb="FFFFFF00"/>
  </sheetPr>
  <dimension ref="A1:U12"/>
  <sheetViews>
    <sheetView view="pageBreakPreview" zoomScaleNormal="100" zoomScaleSheetLayoutView="100" workbookViewId="0">
      <selection activeCell="H9" sqref="H9:J9"/>
    </sheetView>
  </sheetViews>
  <sheetFormatPr defaultRowHeight="12" x14ac:dyDescent="0.4"/>
  <cols>
    <col min="1" max="2" width="4.375" style="73" customWidth="1"/>
    <col min="3" max="17" width="8" style="73" customWidth="1"/>
    <col min="18" max="16384" width="9" style="73"/>
  </cols>
  <sheetData>
    <row r="1" spans="1:21" ht="89.25" customHeight="1" x14ac:dyDescent="0.4">
      <c r="A1" s="71" t="s">
        <v>42</v>
      </c>
      <c r="B1" s="72"/>
      <c r="C1" s="105" t="s">
        <v>173</v>
      </c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6"/>
    </row>
    <row r="2" spans="1:21" ht="35.1" customHeight="1" x14ac:dyDescent="0.4">
      <c r="A2" s="107" t="s">
        <v>37</v>
      </c>
      <c r="B2" s="107"/>
      <c r="C2" s="107"/>
      <c r="D2" s="74"/>
      <c r="E2" s="108"/>
      <c r="F2" s="108"/>
      <c r="G2" s="75"/>
      <c r="H2" s="107" t="s">
        <v>43</v>
      </c>
      <c r="I2" s="107"/>
      <c r="J2" s="111" t="s">
        <v>172</v>
      </c>
      <c r="K2" s="112"/>
      <c r="L2" s="112"/>
      <c r="M2" s="112"/>
      <c r="N2" s="112"/>
      <c r="O2" s="112"/>
      <c r="P2" s="112"/>
      <c r="Q2" s="113"/>
    </row>
    <row r="3" spans="1:21" ht="35.1" customHeight="1" x14ac:dyDescent="0.4">
      <c r="A3" s="107"/>
      <c r="B3" s="107"/>
      <c r="C3" s="107"/>
      <c r="D3" s="74"/>
      <c r="E3" s="109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</row>
    <row r="4" spans="1:21" ht="35.1" customHeight="1" x14ac:dyDescent="0.4">
      <c r="A4" s="114" t="s">
        <v>45</v>
      </c>
      <c r="B4" s="115"/>
      <c r="C4" s="115"/>
      <c r="D4" s="74"/>
      <c r="E4" s="116" t="s">
        <v>46</v>
      </c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7"/>
    </row>
    <row r="5" spans="1:21" ht="35.1" customHeight="1" x14ac:dyDescent="0.4">
      <c r="A5" s="118"/>
      <c r="B5" s="119"/>
      <c r="C5" s="119"/>
      <c r="D5" s="119"/>
      <c r="E5" s="119"/>
      <c r="F5" s="120" t="s">
        <v>38</v>
      </c>
      <c r="G5" s="120"/>
      <c r="H5" s="120"/>
      <c r="I5" s="120"/>
      <c r="J5" s="120"/>
      <c r="K5" s="120"/>
      <c r="L5" s="120"/>
      <c r="M5" s="76"/>
      <c r="N5" s="121"/>
      <c r="O5" s="121"/>
      <c r="P5" s="121"/>
      <c r="Q5" s="122"/>
    </row>
    <row r="6" spans="1:21" ht="35.1" customHeight="1" x14ac:dyDescent="0.4">
      <c r="A6" s="100"/>
      <c r="B6" s="100"/>
      <c r="C6" s="100"/>
      <c r="D6" s="101"/>
      <c r="E6" s="101"/>
      <c r="F6" s="102"/>
      <c r="G6" s="102"/>
      <c r="H6" s="103"/>
      <c r="I6" s="103"/>
      <c r="J6" s="104"/>
      <c r="K6" s="104"/>
      <c r="L6" s="102"/>
      <c r="M6" s="102"/>
      <c r="N6" s="103"/>
      <c r="O6" s="103"/>
      <c r="P6" s="103"/>
      <c r="Q6" s="103"/>
    </row>
    <row r="7" spans="1:21" ht="35.1" customHeight="1" x14ac:dyDescent="0.4">
      <c r="A7" s="100"/>
      <c r="B7" s="100"/>
      <c r="C7" s="100"/>
      <c r="D7" s="101"/>
      <c r="E7" s="101"/>
      <c r="F7" s="125"/>
      <c r="G7" s="125"/>
      <c r="H7" s="125"/>
      <c r="I7" s="125"/>
      <c r="J7" s="125"/>
      <c r="K7" s="125"/>
      <c r="L7" s="126"/>
      <c r="M7" s="126"/>
      <c r="N7" s="127"/>
      <c r="O7" s="127"/>
      <c r="P7" s="127"/>
      <c r="Q7" s="127"/>
    </row>
    <row r="8" spans="1:21" ht="35.1" customHeight="1" x14ac:dyDescent="0.4">
      <c r="A8" s="107" t="s">
        <v>93</v>
      </c>
      <c r="B8" s="107"/>
      <c r="C8" s="107"/>
      <c r="D8" s="114"/>
      <c r="E8" s="114"/>
      <c r="F8" s="77"/>
      <c r="G8" s="78" t="s">
        <v>40</v>
      </c>
      <c r="H8" s="123"/>
      <c r="I8" s="123"/>
      <c r="J8" s="124"/>
      <c r="K8" s="128"/>
      <c r="L8" s="129"/>
      <c r="M8" s="129"/>
      <c r="N8" s="129"/>
      <c r="O8" s="130"/>
      <c r="P8" s="130"/>
      <c r="Q8" s="79"/>
    </row>
    <row r="9" spans="1:21" ht="35.1" customHeight="1" x14ac:dyDescent="0.4">
      <c r="A9" s="107" t="s">
        <v>47</v>
      </c>
      <c r="B9" s="107"/>
      <c r="C9" s="107"/>
      <c r="D9" s="114"/>
      <c r="E9" s="114"/>
      <c r="F9" s="77"/>
      <c r="G9" s="78" t="s">
        <v>40</v>
      </c>
      <c r="H9" s="123"/>
      <c r="I9" s="123"/>
      <c r="J9" s="124"/>
      <c r="K9" s="80"/>
      <c r="L9" s="81"/>
      <c r="M9" s="81"/>
      <c r="N9" s="82"/>
      <c r="O9" s="83"/>
      <c r="P9" s="83"/>
      <c r="Q9" s="79"/>
    </row>
    <row r="10" spans="1:21" ht="35.1" customHeight="1" x14ac:dyDescent="0.4">
      <c r="A10" s="107" t="s">
        <v>44</v>
      </c>
      <c r="B10" s="107"/>
      <c r="C10" s="107"/>
      <c r="D10" s="114"/>
      <c r="E10" s="114"/>
      <c r="F10" s="77"/>
      <c r="G10" s="78" t="s">
        <v>39</v>
      </c>
      <c r="H10" s="123">
        <f>SUM(H8:J9)</f>
        <v>0</v>
      </c>
      <c r="I10" s="123"/>
      <c r="J10" s="124"/>
      <c r="K10" s="80"/>
      <c r="L10" s="81"/>
      <c r="M10" s="81"/>
      <c r="N10" s="82"/>
      <c r="O10" s="83"/>
      <c r="P10" s="83"/>
      <c r="Q10" s="79"/>
      <c r="U10" s="73" t="s">
        <v>41</v>
      </c>
    </row>
    <row r="11" spans="1:21" ht="35.1" customHeight="1" x14ac:dyDescent="0.4">
      <c r="A11" s="100"/>
      <c r="B11" s="100"/>
      <c r="C11" s="100"/>
      <c r="D11" s="101"/>
      <c r="E11" s="101"/>
      <c r="F11" s="132"/>
      <c r="G11" s="132"/>
      <c r="H11" s="133"/>
      <c r="I11" s="133"/>
      <c r="J11" s="134"/>
      <c r="K11" s="134"/>
      <c r="L11" s="126"/>
      <c r="M11" s="126"/>
      <c r="N11" s="127"/>
      <c r="O11" s="127"/>
      <c r="P11" s="127"/>
      <c r="Q11" s="127"/>
    </row>
    <row r="12" spans="1:21" ht="34.5" customHeight="1" x14ac:dyDescent="0.4">
      <c r="A12" s="131" t="s">
        <v>94</v>
      </c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</row>
  </sheetData>
  <mergeCells count="30">
    <mergeCell ref="A12:Q12"/>
    <mergeCell ref="A10:E10"/>
    <mergeCell ref="A11:E11"/>
    <mergeCell ref="F11:K11"/>
    <mergeCell ref="L11:Q11"/>
    <mergeCell ref="H10:J10"/>
    <mergeCell ref="A9:E9"/>
    <mergeCell ref="H9:J9"/>
    <mergeCell ref="A7:E7"/>
    <mergeCell ref="F7:K7"/>
    <mergeCell ref="L7:Q7"/>
    <mergeCell ref="A8:E8"/>
    <mergeCell ref="H8:J8"/>
    <mergeCell ref="K8:N8"/>
    <mergeCell ref="O8:P8"/>
    <mergeCell ref="A6:E6"/>
    <mergeCell ref="F6:K6"/>
    <mergeCell ref="L6:Q6"/>
    <mergeCell ref="C1:Q1"/>
    <mergeCell ref="A2:C2"/>
    <mergeCell ref="E2:F2"/>
    <mergeCell ref="H2:I2"/>
    <mergeCell ref="A3:C3"/>
    <mergeCell ref="E3:Q3"/>
    <mergeCell ref="J2:Q2"/>
    <mergeCell ref="A4:C4"/>
    <mergeCell ref="E4:Q4"/>
    <mergeCell ref="A5:E5"/>
    <mergeCell ref="F5:L5"/>
    <mergeCell ref="N5:Q5"/>
  </mergeCells>
  <phoneticPr fontId="1"/>
  <printOptions horizontalCentered="1" verticalCentered="1"/>
  <pageMargins left="0.70866141732283472" right="0.70866141732283472" top="0.74803149606299213" bottom="0.15748031496062992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4D94A6-E072-4B02-8FD7-AC5FF59F1B18}">
  <sheetPr>
    <tabColor theme="9" tint="0.59999389629810485"/>
    <pageSetUpPr fitToPage="1"/>
  </sheetPr>
  <dimension ref="A1:N48"/>
  <sheetViews>
    <sheetView view="pageBreakPreview" topLeftCell="B43" zoomScaleNormal="100" zoomScaleSheetLayoutView="100" workbookViewId="0">
      <selection activeCell="L42" sqref="L42"/>
    </sheetView>
  </sheetViews>
  <sheetFormatPr defaultColWidth="8.75" defaultRowHeight="21" customHeight="1" x14ac:dyDescent="0.4"/>
  <cols>
    <col min="1" max="1" width="14" style="2" customWidth="1"/>
    <col min="2" max="2" width="48.375" style="3" bestFit="1" customWidth="1"/>
    <col min="3" max="3" width="3" style="28" customWidth="1"/>
    <col min="4" max="4" width="48.625" style="2" customWidth="1"/>
    <col min="5" max="5" width="12.25" style="2" bestFit="1" customWidth="1"/>
    <col min="6" max="6" width="5.5" style="4" customWidth="1"/>
    <col min="7" max="7" width="5.5" style="1" customWidth="1"/>
    <col min="8" max="8" width="5.5" style="4" customWidth="1"/>
    <col min="9" max="9" width="5.5" style="1" customWidth="1"/>
    <col min="10" max="10" width="5.5" style="4" customWidth="1"/>
    <col min="11" max="11" width="5.5" style="1" customWidth="1"/>
    <col min="12" max="12" width="8" style="1" customWidth="1"/>
    <col min="13" max="13" width="10.5" style="37" customWidth="1"/>
    <col min="14" max="14" width="16.125" style="2" bestFit="1" customWidth="1"/>
    <col min="15" max="15" width="8.75" style="1"/>
    <col min="16" max="16" width="10.75" style="1" bestFit="1" customWidth="1"/>
    <col min="17" max="16384" width="8.75" style="1"/>
  </cols>
  <sheetData>
    <row r="1" spans="1:14" ht="21" customHeight="1" x14ac:dyDescent="0.4">
      <c r="A1" s="39" t="s">
        <v>177</v>
      </c>
      <c r="B1" s="40"/>
      <c r="C1" s="43"/>
      <c r="D1" s="17"/>
      <c r="E1" s="44"/>
      <c r="N1" s="1" t="s">
        <v>48</v>
      </c>
    </row>
    <row r="2" spans="1:14" ht="21" customHeight="1" x14ac:dyDescent="0.4">
      <c r="A2" s="5" t="s">
        <v>2</v>
      </c>
      <c r="B2" s="88" t="s">
        <v>3</v>
      </c>
      <c r="C2" s="27"/>
      <c r="D2" s="24" t="s">
        <v>4</v>
      </c>
      <c r="E2" s="5" t="s">
        <v>26</v>
      </c>
      <c r="F2" s="135" t="s">
        <v>87</v>
      </c>
      <c r="G2" s="136"/>
      <c r="H2" s="135" t="s">
        <v>86</v>
      </c>
      <c r="I2" s="136"/>
      <c r="J2" s="135" t="s">
        <v>88</v>
      </c>
      <c r="K2" s="136"/>
      <c r="L2" s="5" t="s">
        <v>82</v>
      </c>
      <c r="M2" s="5" t="s">
        <v>6</v>
      </c>
      <c r="N2" s="5" t="s">
        <v>7</v>
      </c>
    </row>
    <row r="3" spans="1:14" ht="21" customHeight="1" x14ac:dyDescent="0.4">
      <c r="A3" s="138" t="s">
        <v>176</v>
      </c>
      <c r="B3" s="137" t="s">
        <v>84</v>
      </c>
      <c r="C3" s="88">
        <v>1</v>
      </c>
      <c r="D3" s="7" t="s">
        <v>28</v>
      </c>
      <c r="E3" s="7"/>
      <c r="F3" s="8" t="s">
        <v>8</v>
      </c>
      <c r="G3" s="9">
        <v>1</v>
      </c>
      <c r="H3" s="8" t="s">
        <v>86</v>
      </c>
      <c r="I3" s="9">
        <v>60</v>
      </c>
      <c r="J3" s="8" t="s">
        <v>8</v>
      </c>
      <c r="K3" s="9">
        <v>1</v>
      </c>
      <c r="L3" s="9"/>
      <c r="M3" s="10"/>
      <c r="N3" s="60" t="s">
        <v>85</v>
      </c>
    </row>
    <row r="4" spans="1:14" ht="21" customHeight="1" x14ac:dyDescent="0.4">
      <c r="A4" s="138"/>
      <c r="B4" s="137"/>
      <c r="C4" s="88">
        <v>2</v>
      </c>
      <c r="D4" s="7" t="s">
        <v>23</v>
      </c>
      <c r="E4" s="7"/>
      <c r="F4" s="8" t="s">
        <v>22</v>
      </c>
      <c r="G4" s="9">
        <v>1</v>
      </c>
      <c r="H4" s="8" t="s">
        <v>24</v>
      </c>
      <c r="I4" s="9">
        <v>3</v>
      </c>
      <c r="J4" s="8" t="s">
        <v>8</v>
      </c>
      <c r="K4" s="9">
        <v>1</v>
      </c>
      <c r="L4" s="9"/>
      <c r="M4" s="10"/>
      <c r="N4" s="60" t="s">
        <v>85</v>
      </c>
    </row>
    <row r="5" spans="1:14" ht="21" customHeight="1" x14ac:dyDescent="0.4">
      <c r="A5" s="138"/>
      <c r="B5" s="137"/>
      <c r="C5" s="88">
        <v>3</v>
      </c>
      <c r="D5" s="7" t="s">
        <v>29</v>
      </c>
      <c r="E5" s="7"/>
      <c r="F5" s="8" t="s">
        <v>8</v>
      </c>
      <c r="G5" s="9">
        <v>1</v>
      </c>
      <c r="H5" s="8" t="s">
        <v>8</v>
      </c>
      <c r="I5" s="9">
        <v>1</v>
      </c>
      <c r="J5" s="8" t="s">
        <v>8</v>
      </c>
      <c r="K5" s="9">
        <v>1</v>
      </c>
      <c r="L5" s="9"/>
      <c r="M5" s="10"/>
      <c r="N5" s="60" t="s">
        <v>21</v>
      </c>
    </row>
    <row r="6" spans="1:14" ht="21" customHeight="1" x14ac:dyDescent="0.4">
      <c r="A6" s="138"/>
      <c r="B6" s="137"/>
      <c r="C6" s="88">
        <v>4</v>
      </c>
      <c r="D6" s="7" t="s">
        <v>49</v>
      </c>
      <c r="E6" s="7"/>
      <c r="F6" s="8" t="s">
        <v>22</v>
      </c>
      <c r="G6" s="9">
        <v>1</v>
      </c>
      <c r="H6" s="8" t="s">
        <v>8</v>
      </c>
      <c r="I6" s="9">
        <v>1</v>
      </c>
      <c r="J6" s="8" t="s">
        <v>8</v>
      </c>
      <c r="K6" s="9">
        <v>1</v>
      </c>
      <c r="L6" s="9"/>
      <c r="M6" s="10"/>
      <c r="N6" s="60"/>
    </row>
    <row r="7" spans="1:14" ht="21" customHeight="1" x14ac:dyDescent="0.4">
      <c r="A7" s="138"/>
      <c r="B7" s="137"/>
      <c r="C7" s="88">
        <v>5</v>
      </c>
      <c r="D7" s="7" t="s">
        <v>50</v>
      </c>
      <c r="E7" s="7"/>
      <c r="F7" s="8" t="s">
        <v>8</v>
      </c>
      <c r="G7" s="9">
        <v>1</v>
      </c>
      <c r="H7" s="8" t="s">
        <v>8</v>
      </c>
      <c r="I7" s="9">
        <v>1</v>
      </c>
      <c r="J7" s="8" t="s">
        <v>8</v>
      </c>
      <c r="K7" s="9">
        <v>1</v>
      </c>
      <c r="L7" s="9"/>
      <c r="M7" s="10"/>
      <c r="N7" s="60"/>
    </row>
    <row r="8" spans="1:14" ht="21" customHeight="1" x14ac:dyDescent="0.4">
      <c r="A8" s="138"/>
      <c r="B8" s="86" t="s">
        <v>52</v>
      </c>
      <c r="C8" s="88">
        <v>1</v>
      </c>
      <c r="D8" s="7" t="s">
        <v>53</v>
      </c>
      <c r="E8" s="7"/>
      <c r="F8" s="8" t="s">
        <v>8</v>
      </c>
      <c r="G8" s="9">
        <v>1</v>
      </c>
      <c r="H8" s="8" t="s">
        <v>8</v>
      </c>
      <c r="I8" s="9">
        <v>1</v>
      </c>
      <c r="J8" s="8" t="s">
        <v>8</v>
      </c>
      <c r="K8" s="9">
        <v>1</v>
      </c>
      <c r="L8" s="9"/>
      <c r="M8" s="10"/>
      <c r="N8" s="60"/>
    </row>
    <row r="9" spans="1:14" ht="21" customHeight="1" x14ac:dyDescent="0.4">
      <c r="A9" s="138"/>
      <c r="B9" s="86" t="s">
        <v>54</v>
      </c>
      <c r="C9" s="88">
        <v>1</v>
      </c>
      <c r="D9" s="7" t="s">
        <v>55</v>
      </c>
      <c r="E9" s="7"/>
      <c r="F9" s="8" t="s">
        <v>8</v>
      </c>
      <c r="G9" s="9">
        <v>1</v>
      </c>
      <c r="H9" s="8" t="s">
        <v>8</v>
      </c>
      <c r="I9" s="9">
        <v>1</v>
      </c>
      <c r="J9" s="8" t="s">
        <v>8</v>
      </c>
      <c r="K9" s="9">
        <v>1</v>
      </c>
      <c r="L9" s="9"/>
      <c r="M9" s="10"/>
      <c r="N9" s="60"/>
    </row>
    <row r="10" spans="1:14" ht="21" customHeight="1" x14ac:dyDescent="0.4">
      <c r="A10" s="138"/>
      <c r="B10" s="85" t="s">
        <v>56</v>
      </c>
      <c r="C10" s="88">
        <v>1</v>
      </c>
      <c r="D10" s="7" t="s">
        <v>57</v>
      </c>
      <c r="E10" s="7"/>
      <c r="F10" s="8" t="s">
        <v>8</v>
      </c>
      <c r="G10" s="9">
        <v>1</v>
      </c>
      <c r="H10" s="8" t="s">
        <v>8</v>
      </c>
      <c r="I10" s="9">
        <v>1</v>
      </c>
      <c r="J10" s="8" t="s">
        <v>8</v>
      </c>
      <c r="K10" s="9">
        <v>1</v>
      </c>
      <c r="L10" s="9"/>
      <c r="M10" s="10"/>
      <c r="N10" s="60"/>
    </row>
    <row r="11" spans="1:14" ht="21" customHeight="1" x14ac:dyDescent="0.4">
      <c r="A11" s="138"/>
      <c r="B11" s="85" t="s">
        <v>95</v>
      </c>
      <c r="C11" s="88">
        <v>1</v>
      </c>
      <c r="D11" s="7" t="s">
        <v>178</v>
      </c>
      <c r="E11" s="7"/>
      <c r="F11" s="8" t="s">
        <v>8</v>
      </c>
      <c r="G11" s="9">
        <v>1</v>
      </c>
      <c r="H11" s="8" t="s">
        <v>8</v>
      </c>
      <c r="I11" s="9">
        <v>1</v>
      </c>
      <c r="J11" s="8" t="s">
        <v>8</v>
      </c>
      <c r="K11" s="9">
        <v>1</v>
      </c>
      <c r="L11" s="9"/>
      <c r="M11" s="10">
        <v>0</v>
      </c>
      <c r="N11" s="60"/>
    </row>
    <row r="12" spans="1:14" ht="21" customHeight="1" x14ac:dyDescent="0.4">
      <c r="A12" s="138"/>
      <c r="B12" s="85" t="s">
        <v>106</v>
      </c>
      <c r="C12" s="88">
        <v>1</v>
      </c>
      <c r="D12" s="7" t="s">
        <v>108</v>
      </c>
      <c r="E12" s="7"/>
      <c r="F12" s="8" t="s">
        <v>8</v>
      </c>
      <c r="G12" s="9">
        <v>1</v>
      </c>
      <c r="H12" s="8" t="s">
        <v>8</v>
      </c>
      <c r="I12" s="9">
        <v>1</v>
      </c>
      <c r="J12" s="8" t="s">
        <v>8</v>
      </c>
      <c r="K12" s="9">
        <v>1</v>
      </c>
      <c r="L12" s="9"/>
      <c r="M12" s="10"/>
      <c r="N12" s="60"/>
    </row>
    <row r="13" spans="1:14" ht="21" customHeight="1" x14ac:dyDescent="0.4">
      <c r="A13" s="138"/>
      <c r="B13" s="85" t="s">
        <v>96</v>
      </c>
      <c r="C13" s="88">
        <v>1</v>
      </c>
      <c r="D13" s="7" t="s">
        <v>58</v>
      </c>
      <c r="E13" s="7"/>
      <c r="F13" s="8" t="s">
        <v>8</v>
      </c>
      <c r="G13" s="9">
        <v>1</v>
      </c>
      <c r="H13" s="8" t="s">
        <v>8</v>
      </c>
      <c r="I13" s="9">
        <v>1</v>
      </c>
      <c r="J13" s="8" t="s">
        <v>8</v>
      </c>
      <c r="K13" s="9">
        <v>1</v>
      </c>
      <c r="L13" s="9"/>
      <c r="M13" s="10"/>
      <c r="N13" s="60"/>
    </row>
    <row r="14" spans="1:14" ht="21" customHeight="1" x14ac:dyDescent="0.4">
      <c r="A14" s="138"/>
      <c r="B14" s="137" t="s">
        <v>97</v>
      </c>
      <c r="C14" s="88">
        <v>1</v>
      </c>
      <c r="D14" s="7" t="s">
        <v>62</v>
      </c>
      <c r="E14" s="7"/>
      <c r="F14" s="8" t="s">
        <v>8</v>
      </c>
      <c r="G14" s="9">
        <v>1</v>
      </c>
      <c r="H14" s="8" t="s">
        <v>8</v>
      </c>
      <c r="I14" s="9">
        <v>1</v>
      </c>
      <c r="J14" s="8" t="s">
        <v>8</v>
      </c>
      <c r="K14" s="9">
        <v>1</v>
      </c>
      <c r="L14" s="9"/>
      <c r="M14" s="10"/>
      <c r="N14" s="60"/>
    </row>
    <row r="15" spans="1:14" ht="21" customHeight="1" x14ac:dyDescent="0.4">
      <c r="A15" s="138"/>
      <c r="B15" s="137"/>
      <c r="C15" s="88">
        <v>2</v>
      </c>
      <c r="D15" s="7" t="s">
        <v>63</v>
      </c>
      <c r="E15" s="7"/>
      <c r="F15" s="8" t="s">
        <v>8</v>
      </c>
      <c r="G15" s="9">
        <v>1</v>
      </c>
      <c r="H15" s="8" t="s">
        <v>8</v>
      </c>
      <c r="I15" s="9">
        <v>1</v>
      </c>
      <c r="J15" s="8" t="s">
        <v>8</v>
      </c>
      <c r="K15" s="9">
        <v>1</v>
      </c>
      <c r="L15" s="9"/>
      <c r="M15" s="10"/>
      <c r="N15" s="60"/>
    </row>
    <row r="16" spans="1:14" ht="21" customHeight="1" x14ac:dyDescent="0.4">
      <c r="A16" s="138"/>
      <c r="B16" s="137"/>
      <c r="C16" s="88">
        <v>3</v>
      </c>
      <c r="D16" s="7" t="s">
        <v>64</v>
      </c>
      <c r="E16" s="7"/>
      <c r="F16" s="8" t="s">
        <v>8</v>
      </c>
      <c r="G16" s="9">
        <v>1</v>
      </c>
      <c r="H16" s="8" t="s">
        <v>8</v>
      </c>
      <c r="I16" s="9">
        <v>1</v>
      </c>
      <c r="J16" s="8" t="s">
        <v>8</v>
      </c>
      <c r="K16" s="9">
        <v>1</v>
      </c>
      <c r="L16" s="9"/>
      <c r="M16" s="10"/>
      <c r="N16" s="60"/>
    </row>
    <row r="17" spans="1:14" ht="21" customHeight="1" x14ac:dyDescent="0.4">
      <c r="A17" s="138"/>
      <c r="B17" s="137"/>
      <c r="C17" s="88">
        <v>4</v>
      </c>
      <c r="D17" s="7" t="s">
        <v>179</v>
      </c>
      <c r="E17" s="7"/>
      <c r="F17" s="8" t="s">
        <v>8</v>
      </c>
      <c r="G17" s="9">
        <v>1</v>
      </c>
      <c r="H17" s="8" t="s">
        <v>8</v>
      </c>
      <c r="I17" s="9">
        <v>1</v>
      </c>
      <c r="J17" s="8" t="s">
        <v>8</v>
      </c>
      <c r="K17" s="9">
        <v>1</v>
      </c>
      <c r="L17" s="9"/>
      <c r="M17" s="10">
        <v>0</v>
      </c>
      <c r="N17" s="60"/>
    </row>
    <row r="18" spans="1:14" ht="21" customHeight="1" x14ac:dyDescent="0.4">
      <c r="A18" s="138"/>
      <c r="B18" s="137"/>
      <c r="C18" s="88">
        <v>5</v>
      </c>
      <c r="D18" s="7" t="s">
        <v>65</v>
      </c>
      <c r="E18" s="7"/>
      <c r="F18" s="8" t="s">
        <v>8</v>
      </c>
      <c r="G18" s="9">
        <v>1</v>
      </c>
      <c r="H18" s="8" t="s">
        <v>8</v>
      </c>
      <c r="I18" s="9">
        <v>1</v>
      </c>
      <c r="J18" s="8" t="s">
        <v>8</v>
      </c>
      <c r="K18" s="9">
        <v>1</v>
      </c>
      <c r="L18" s="9"/>
      <c r="M18" s="10"/>
      <c r="N18" s="60"/>
    </row>
    <row r="19" spans="1:14" ht="21" customHeight="1" x14ac:dyDescent="0.4">
      <c r="A19" s="138"/>
      <c r="B19" s="137" t="s">
        <v>98</v>
      </c>
      <c r="C19" s="88">
        <v>1</v>
      </c>
      <c r="D19" s="7" t="s">
        <v>66</v>
      </c>
      <c r="E19" s="7"/>
      <c r="F19" s="8" t="s">
        <v>9</v>
      </c>
      <c r="G19" s="9">
        <v>220</v>
      </c>
      <c r="H19" s="8" t="s">
        <v>8</v>
      </c>
      <c r="I19" s="9">
        <v>1</v>
      </c>
      <c r="J19" s="8" t="s">
        <v>8</v>
      </c>
      <c r="K19" s="9">
        <v>1</v>
      </c>
      <c r="L19" s="9"/>
      <c r="M19" s="10"/>
      <c r="N19" s="60"/>
    </row>
    <row r="20" spans="1:14" ht="21" customHeight="1" x14ac:dyDescent="0.4">
      <c r="A20" s="138"/>
      <c r="B20" s="137"/>
      <c r="C20" s="88">
        <v>2</v>
      </c>
      <c r="D20" s="7" t="s">
        <v>67</v>
      </c>
      <c r="E20" s="7"/>
      <c r="F20" s="8" t="s">
        <v>9</v>
      </c>
      <c r="G20" s="9">
        <v>10</v>
      </c>
      <c r="H20" s="8" t="s">
        <v>8</v>
      </c>
      <c r="I20" s="9">
        <v>1</v>
      </c>
      <c r="J20" s="8" t="s">
        <v>8</v>
      </c>
      <c r="K20" s="9">
        <v>1</v>
      </c>
      <c r="L20" s="9"/>
      <c r="M20" s="10"/>
      <c r="N20" s="60"/>
    </row>
    <row r="21" spans="1:14" ht="21" customHeight="1" x14ac:dyDescent="0.4">
      <c r="A21" s="138"/>
      <c r="B21" s="137"/>
      <c r="C21" s="88">
        <v>3</v>
      </c>
      <c r="D21" s="7" t="s">
        <v>68</v>
      </c>
      <c r="E21" s="7"/>
      <c r="F21" s="8" t="s">
        <v>9</v>
      </c>
      <c r="G21" s="9">
        <v>11</v>
      </c>
      <c r="H21" s="8" t="s">
        <v>8</v>
      </c>
      <c r="I21" s="9">
        <v>1</v>
      </c>
      <c r="J21" s="8" t="s">
        <v>8</v>
      </c>
      <c r="K21" s="9">
        <v>1</v>
      </c>
      <c r="L21" s="9"/>
      <c r="M21" s="10"/>
      <c r="N21" s="60"/>
    </row>
    <row r="22" spans="1:14" ht="21" customHeight="1" x14ac:dyDescent="0.4">
      <c r="A22" s="138"/>
      <c r="B22" s="137"/>
      <c r="C22" s="88">
        <v>4</v>
      </c>
      <c r="D22" s="7" t="s">
        <v>69</v>
      </c>
      <c r="E22" s="7"/>
      <c r="F22" s="8" t="s">
        <v>9</v>
      </c>
      <c r="G22" s="9">
        <v>11</v>
      </c>
      <c r="H22" s="8" t="s">
        <v>8</v>
      </c>
      <c r="I22" s="9">
        <v>1</v>
      </c>
      <c r="J22" s="8" t="s">
        <v>8</v>
      </c>
      <c r="K22" s="9">
        <v>1</v>
      </c>
      <c r="L22" s="9"/>
      <c r="M22" s="10"/>
      <c r="N22" s="60"/>
    </row>
    <row r="23" spans="1:14" ht="21" customHeight="1" x14ac:dyDescent="0.4">
      <c r="A23" s="138"/>
      <c r="B23" s="137"/>
      <c r="C23" s="88">
        <v>5</v>
      </c>
      <c r="D23" s="7" t="s">
        <v>70</v>
      </c>
      <c r="E23" s="7"/>
      <c r="F23" s="8" t="s">
        <v>9</v>
      </c>
      <c r="G23" s="9">
        <v>11</v>
      </c>
      <c r="H23" s="8" t="s">
        <v>8</v>
      </c>
      <c r="I23" s="9">
        <v>1</v>
      </c>
      <c r="J23" s="8" t="s">
        <v>8</v>
      </c>
      <c r="K23" s="9">
        <v>1</v>
      </c>
      <c r="L23" s="9"/>
      <c r="M23" s="10"/>
      <c r="N23" s="60"/>
    </row>
    <row r="24" spans="1:14" ht="21" customHeight="1" x14ac:dyDescent="0.4">
      <c r="A24" s="138"/>
      <c r="B24" s="137"/>
      <c r="C24" s="88">
        <v>6</v>
      </c>
      <c r="D24" s="7" t="s">
        <v>0</v>
      </c>
      <c r="E24" s="7"/>
      <c r="F24" s="8" t="s">
        <v>9</v>
      </c>
      <c r="G24" s="9">
        <v>12</v>
      </c>
      <c r="H24" s="8" t="s">
        <v>8</v>
      </c>
      <c r="I24" s="9">
        <v>1</v>
      </c>
      <c r="J24" s="8" t="s">
        <v>8</v>
      </c>
      <c r="K24" s="9">
        <v>1</v>
      </c>
      <c r="L24" s="9"/>
      <c r="M24" s="10"/>
      <c r="N24" s="60"/>
    </row>
    <row r="25" spans="1:14" ht="21" customHeight="1" x14ac:dyDescent="0.4">
      <c r="A25" s="138"/>
      <c r="B25" s="137"/>
      <c r="C25" s="88">
        <v>7</v>
      </c>
      <c r="D25" s="7" t="s">
        <v>71</v>
      </c>
      <c r="E25" s="7"/>
      <c r="F25" s="8" t="s">
        <v>9</v>
      </c>
      <c r="G25" s="9">
        <v>51</v>
      </c>
      <c r="H25" s="8" t="s">
        <v>8</v>
      </c>
      <c r="I25" s="9">
        <v>1</v>
      </c>
      <c r="J25" s="8" t="s">
        <v>8</v>
      </c>
      <c r="K25" s="9">
        <v>1</v>
      </c>
      <c r="L25" s="9"/>
      <c r="M25" s="10"/>
      <c r="N25" s="60"/>
    </row>
    <row r="26" spans="1:14" ht="21" customHeight="1" x14ac:dyDescent="0.4">
      <c r="A26" s="138"/>
      <c r="B26" s="137"/>
      <c r="C26" s="88">
        <v>8</v>
      </c>
      <c r="D26" s="7" t="s">
        <v>72</v>
      </c>
      <c r="E26" s="7"/>
      <c r="F26" s="8" t="s">
        <v>9</v>
      </c>
      <c r="G26" s="9">
        <v>16</v>
      </c>
      <c r="H26" s="8" t="s">
        <v>8</v>
      </c>
      <c r="I26" s="9">
        <v>1</v>
      </c>
      <c r="J26" s="8" t="s">
        <v>8</v>
      </c>
      <c r="K26" s="9">
        <v>1</v>
      </c>
      <c r="L26" s="9"/>
      <c r="M26" s="10"/>
      <c r="N26" s="60"/>
    </row>
    <row r="27" spans="1:14" ht="21" customHeight="1" x14ac:dyDescent="0.4">
      <c r="A27" s="138"/>
      <c r="B27" s="137"/>
      <c r="C27" s="88">
        <v>9</v>
      </c>
      <c r="D27" s="7" t="s">
        <v>73</v>
      </c>
      <c r="E27" s="7"/>
      <c r="F27" s="8" t="s">
        <v>9</v>
      </c>
      <c r="G27" s="9">
        <v>1</v>
      </c>
      <c r="H27" s="8" t="s">
        <v>8</v>
      </c>
      <c r="I27" s="9">
        <v>1</v>
      </c>
      <c r="J27" s="8" t="s">
        <v>8</v>
      </c>
      <c r="K27" s="9">
        <v>1</v>
      </c>
      <c r="L27" s="9"/>
      <c r="M27" s="10"/>
      <c r="N27" s="60"/>
    </row>
    <row r="28" spans="1:14" ht="21" customHeight="1" x14ac:dyDescent="0.4">
      <c r="A28" s="138"/>
      <c r="B28" s="137"/>
      <c r="C28" s="88">
        <v>10</v>
      </c>
      <c r="D28" s="7" t="s">
        <v>74</v>
      </c>
      <c r="E28" s="7"/>
      <c r="F28" s="8" t="s">
        <v>9</v>
      </c>
      <c r="G28" s="9">
        <v>5</v>
      </c>
      <c r="H28" s="8" t="s">
        <v>8</v>
      </c>
      <c r="I28" s="9">
        <v>1</v>
      </c>
      <c r="J28" s="8" t="s">
        <v>8</v>
      </c>
      <c r="K28" s="9">
        <v>1</v>
      </c>
      <c r="L28" s="9"/>
      <c r="M28" s="10"/>
      <c r="N28" s="60"/>
    </row>
    <row r="29" spans="1:14" ht="21" customHeight="1" x14ac:dyDescent="0.4">
      <c r="A29" s="138"/>
      <c r="B29" s="137"/>
      <c r="C29" s="88">
        <v>11</v>
      </c>
      <c r="D29" s="7" t="s">
        <v>75</v>
      </c>
      <c r="E29" s="7"/>
      <c r="F29" s="8" t="s">
        <v>9</v>
      </c>
      <c r="G29" s="9">
        <v>11</v>
      </c>
      <c r="H29" s="8" t="s">
        <v>8</v>
      </c>
      <c r="I29" s="9">
        <v>1</v>
      </c>
      <c r="J29" s="8" t="s">
        <v>8</v>
      </c>
      <c r="K29" s="9">
        <v>1</v>
      </c>
      <c r="L29" s="9"/>
      <c r="M29" s="10"/>
      <c r="N29" s="60"/>
    </row>
    <row r="30" spans="1:14" ht="21" customHeight="1" x14ac:dyDescent="0.4">
      <c r="A30" s="138"/>
      <c r="B30" s="85" t="s">
        <v>99</v>
      </c>
      <c r="C30" s="88">
        <v>1</v>
      </c>
      <c r="D30" s="7" t="s">
        <v>107</v>
      </c>
      <c r="E30" s="7"/>
      <c r="F30" s="8" t="s">
        <v>8</v>
      </c>
      <c r="G30" s="9">
        <v>1</v>
      </c>
      <c r="H30" s="8" t="s">
        <v>8</v>
      </c>
      <c r="I30" s="9">
        <v>1</v>
      </c>
      <c r="J30" s="8" t="s">
        <v>8</v>
      </c>
      <c r="K30" s="9">
        <v>1</v>
      </c>
      <c r="L30" s="9"/>
      <c r="M30" s="10"/>
      <c r="N30" s="60"/>
    </row>
    <row r="31" spans="1:14" ht="21" customHeight="1" x14ac:dyDescent="0.4">
      <c r="A31" s="138"/>
      <c r="B31" s="137" t="s">
        <v>100</v>
      </c>
      <c r="C31" s="88">
        <v>1</v>
      </c>
      <c r="D31" s="7" t="s">
        <v>76</v>
      </c>
      <c r="E31" s="7"/>
      <c r="F31" s="8" t="s">
        <v>10</v>
      </c>
      <c r="G31" s="9">
        <v>400</v>
      </c>
      <c r="H31" s="8" t="s">
        <v>8</v>
      </c>
      <c r="I31" s="9">
        <v>1</v>
      </c>
      <c r="J31" s="8" t="s">
        <v>8</v>
      </c>
      <c r="K31" s="9">
        <v>1</v>
      </c>
      <c r="L31" s="9"/>
      <c r="M31" s="10"/>
      <c r="N31" s="60"/>
    </row>
    <row r="32" spans="1:14" ht="21" customHeight="1" x14ac:dyDescent="0.4">
      <c r="A32" s="138"/>
      <c r="B32" s="137"/>
      <c r="C32" s="88">
        <v>2</v>
      </c>
      <c r="D32" s="7" t="s">
        <v>77</v>
      </c>
      <c r="E32" s="7"/>
      <c r="F32" s="8" t="s">
        <v>8</v>
      </c>
      <c r="G32" s="9">
        <v>1</v>
      </c>
      <c r="H32" s="8" t="s">
        <v>8</v>
      </c>
      <c r="I32" s="9">
        <v>1</v>
      </c>
      <c r="J32" s="8" t="s">
        <v>8</v>
      </c>
      <c r="K32" s="9">
        <v>1</v>
      </c>
      <c r="L32" s="9"/>
      <c r="M32" s="10"/>
      <c r="N32" s="60"/>
    </row>
    <row r="33" spans="1:14" ht="21" customHeight="1" x14ac:dyDescent="0.4">
      <c r="A33" s="138"/>
      <c r="B33" s="99" t="s">
        <v>101</v>
      </c>
      <c r="C33" s="88">
        <v>1</v>
      </c>
      <c r="D33" s="7" t="s">
        <v>83</v>
      </c>
      <c r="E33" s="7"/>
      <c r="F33" s="8" t="s">
        <v>8</v>
      </c>
      <c r="G33" s="9">
        <v>1</v>
      </c>
      <c r="H33" s="8" t="s">
        <v>8</v>
      </c>
      <c r="I33" s="9">
        <v>1</v>
      </c>
      <c r="J33" s="8" t="s">
        <v>8</v>
      </c>
      <c r="K33" s="9">
        <v>1</v>
      </c>
      <c r="L33" s="9"/>
      <c r="M33" s="10"/>
      <c r="N33" s="60"/>
    </row>
    <row r="34" spans="1:14" ht="21" customHeight="1" x14ac:dyDescent="0.4">
      <c r="A34" s="138"/>
      <c r="B34" s="137" t="s">
        <v>102</v>
      </c>
      <c r="C34" s="88">
        <v>1</v>
      </c>
      <c r="D34" s="7" t="s">
        <v>78</v>
      </c>
      <c r="E34" s="7"/>
      <c r="F34" s="8" t="s">
        <v>10</v>
      </c>
      <c r="G34" s="9">
        <v>19</v>
      </c>
      <c r="H34" s="8" t="s">
        <v>8</v>
      </c>
      <c r="I34" s="9">
        <v>1</v>
      </c>
      <c r="J34" s="8" t="s">
        <v>8</v>
      </c>
      <c r="K34" s="9">
        <v>1</v>
      </c>
      <c r="L34" s="9"/>
      <c r="M34" s="10"/>
      <c r="N34" s="60"/>
    </row>
    <row r="35" spans="1:14" ht="21" customHeight="1" x14ac:dyDescent="0.4">
      <c r="A35" s="138"/>
      <c r="B35" s="137"/>
      <c r="C35" s="88">
        <v>2</v>
      </c>
      <c r="D35" s="7" t="s">
        <v>180</v>
      </c>
      <c r="E35" s="7"/>
      <c r="F35" s="8" t="s">
        <v>10</v>
      </c>
      <c r="G35" s="9">
        <v>0</v>
      </c>
      <c r="H35" s="8" t="s">
        <v>8</v>
      </c>
      <c r="I35" s="9">
        <v>1</v>
      </c>
      <c r="J35" s="8" t="s">
        <v>8</v>
      </c>
      <c r="K35" s="9">
        <v>1</v>
      </c>
      <c r="L35" s="9"/>
      <c r="M35" s="10">
        <v>0</v>
      </c>
      <c r="N35" s="60"/>
    </row>
    <row r="36" spans="1:14" ht="21" customHeight="1" x14ac:dyDescent="0.4">
      <c r="A36" s="138"/>
      <c r="B36" s="137"/>
      <c r="C36" s="88">
        <v>3</v>
      </c>
      <c r="D36" s="7" t="s">
        <v>181</v>
      </c>
      <c r="E36" s="7"/>
      <c r="F36" s="8" t="s">
        <v>10</v>
      </c>
      <c r="G36" s="9">
        <v>0</v>
      </c>
      <c r="H36" s="8" t="s">
        <v>8</v>
      </c>
      <c r="I36" s="9">
        <v>1</v>
      </c>
      <c r="J36" s="8" t="s">
        <v>8</v>
      </c>
      <c r="K36" s="9">
        <v>1</v>
      </c>
      <c r="L36" s="9"/>
      <c r="M36" s="10">
        <v>0</v>
      </c>
      <c r="N36" s="60"/>
    </row>
    <row r="37" spans="1:14" ht="21" customHeight="1" x14ac:dyDescent="0.4">
      <c r="A37" s="138"/>
      <c r="B37" s="137"/>
      <c r="C37" s="88">
        <v>4</v>
      </c>
      <c r="D37" s="7" t="s">
        <v>182</v>
      </c>
      <c r="E37" s="7"/>
      <c r="F37" s="8" t="s">
        <v>10</v>
      </c>
      <c r="G37" s="9">
        <v>0</v>
      </c>
      <c r="H37" s="8" t="s">
        <v>8</v>
      </c>
      <c r="I37" s="9">
        <v>1</v>
      </c>
      <c r="J37" s="8" t="s">
        <v>8</v>
      </c>
      <c r="K37" s="9">
        <v>1</v>
      </c>
      <c r="L37" s="9"/>
      <c r="M37" s="10">
        <v>0</v>
      </c>
      <c r="N37" s="60"/>
    </row>
    <row r="38" spans="1:14" ht="21" customHeight="1" x14ac:dyDescent="0.4">
      <c r="A38" s="138"/>
      <c r="B38" s="137"/>
      <c r="C38" s="88">
        <v>5</v>
      </c>
      <c r="D38" s="7" t="s">
        <v>183</v>
      </c>
      <c r="E38" s="7"/>
      <c r="F38" s="8" t="s">
        <v>11</v>
      </c>
      <c r="G38" s="9">
        <v>0</v>
      </c>
      <c r="H38" s="8" t="s">
        <v>8</v>
      </c>
      <c r="I38" s="9">
        <v>1</v>
      </c>
      <c r="J38" s="8" t="s">
        <v>8</v>
      </c>
      <c r="K38" s="9">
        <v>1</v>
      </c>
      <c r="L38" s="9"/>
      <c r="M38" s="10">
        <v>0</v>
      </c>
      <c r="N38" s="60"/>
    </row>
    <row r="39" spans="1:14" ht="21" customHeight="1" x14ac:dyDescent="0.4">
      <c r="A39" s="138"/>
      <c r="B39" s="137"/>
      <c r="C39" s="88">
        <v>6</v>
      </c>
      <c r="D39" s="7" t="s">
        <v>79</v>
      </c>
      <c r="E39" s="7"/>
      <c r="F39" s="8" t="s">
        <v>8</v>
      </c>
      <c r="G39" s="9">
        <v>2</v>
      </c>
      <c r="H39" s="8" t="s">
        <v>8</v>
      </c>
      <c r="I39" s="9">
        <v>1</v>
      </c>
      <c r="J39" s="8" t="s">
        <v>8</v>
      </c>
      <c r="K39" s="9">
        <v>1</v>
      </c>
      <c r="L39" s="9"/>
      <c r="M39" s="10"/>
      <c r="N39" s="60"/>
    </row>
    <row r="40" spans="1:14" ht="21" customHeight="1" x14ac:dyDescent="0.4">
      <c r="A40" s="138"/>
      <c r="B40" s="137"/>
      <c r="C40" s="88">
        <v>7</v>
      </c>
      <c r="D40" s="7" t="s">
        <v>80</v>
      </c>
      <c r="E40" s="7"/>
      <c r="F40" s="8" t="s">
        <v>8</v>
      </c>
      <c r="G40" s="9">
        <v>2</v>
      </c>
      <c r="H40" s="8" t="s">
        <v>8</v>
      </c>
      <c r="I40" s="9">
        <v>1</v>
      </c>
      <c r="J40" s="8" t="s">
        <v>8</v>
      </c>
      <c r="K40" s="9">
        <v>1</v>
      </c>
      <c r="L40" s="9"/>
      <c r="M40" s="10"/>
      <c r="N40" s="60"/>
    </row>
    <row r="41" spans="1:14" ht="21" customHeight="1" x14ac:dyDescent="0.4">
      <c r="A41" s="138"/>
      <c r="B41" s="137"/>
      <c r="C41" s="88">
        <v>8</v>
      </c>
      <c r="D41" s="7" t="s">
        <v>81</v>
      </c>
      <c r="E41" s="7"/>
      <c r="F41" s="8" t="s">
        <v>8</v>
      </c>
      <c r="G41" s="9">
        <v>1</v>
      </c>
      <c r="H41" s="8" t="s">
        <v>8</v>
      </c>
      <c r="I41" s="9">
        <v>1</v>
      </c>
      <c r="J41" s="8" t="s">
        <v>8</v>
      </c>
      <c r="K41" s="9">
        <v>1</v>
      </c>
      <c r="L41" s="9"/>
      <c r="M41" s="10"/>
      <c r="N41" s="60"/>
    </row>
    <row r="42" spans="1:14" ht="21" customHeight="1" x14ac:dyDescent="0.4">
      <c r="A42" s="138"/>
      <c r="B42" s="85" t="s">
        <v>103</v>
      </c>
      <c r="C42" s="88">
        <v>1</v>
      </c>
      <c r="D42" s="7" t="s">
        <v>61</v>
      </c>
      <c r="E42" s="7"/>
      <c r="F42" s="8" t="s">
        <v>8</v>
      </c>
      <c r="G42" s="9">
        <v>1</v>
      </c>
      <c r="H42" s="8" t="s">
        <v>8</v>
      </c>
      <c r="I42" s="9">
        <v>1</v>
      </c>
      <c r="J42" s="8" t="s">
        <v>8</v>
      </c>
      <c r="K42" s="9">
        <v>1</v>
      </c>
      <c r="L42" s="9"/>
      <c r="M42" s="10"/>
      <c r="N42" s="60"/>
    </row>
    <row r="43" spans="1:14" ht="21" customHeight="1" x14ac:dyDescent="0.4">
      <c r="A43" s="138"/>
      <c r="B43" s="85" t="s">
        <v>104</v>
      </c>
      <c r="C43" s="88">
        <v>1</v>
      </c>
      <c r="D43" s="7" t="s">
        <v>60</v>
      </c>
      <c r="E43" s="7"/>
      <c r="F43" s="8" t="s">
        <v>8</v>
      </c>
      <c r="G43" s="9">
        <v>1</v>
      </c>
      <c r="H43" s="8" t="s">
        <v>8</v>
      </c>
      <c r="I43" s="9">
        <v>1</v>
      </c>
      <c r="J43" s="8" t="s">
        <v>8</v>
      </c>
      <c r="K43" s="9">
        <v>1</v>
      </c>
      <c r="L43" s="9"/>
      <c r="M43" s="10"/>
      <c r="N43" s="60"/>
    </row>
    <row r="44" spans="1:14" ht="21" customHeight="1" x14ac:dyDescent="0.4">
      <c r="A44" s="138"/>
      <c r="B44" s="85" t="s">
        <v>105</v>
      </c>
      <c r="C44" s="88">
        <v>1</v>
      </c>
      <c r="D44" s="7" t="s">
        <v>59</v>
      </c>
      <c r="E44" s="7"/>
      <c r="F44" s="8" t="s">
        <v>8</v>
      </c>
      <c r="G44" s="9">
        <v>1</v>
      </c>
      <c r="H44" s="8" t="s">
        <v>8</v>
      </c>
      <c r="I44" s="9">
        <v>1</v>
      </c>
      <c r="J44" s="8" t="s">
        <v>8</v>
      </c>
      <c r="K44" s="9">
        <v>1</v>
      </c>
      <c r="L44" s="9"/>
      <c r="M44" s="10"/>
      <c r="N44" s="60"/>
    </row>
    <row r="45" spans="1:14" ht="21" customHeight="1" x14ac:dyDescent="0.4">
      <c r="A45" s="23" t="s">
        <v>51</v>
      </c>
      <c r="B45" s="23"/>
      <c r="C45" s="62"/>
      <c r="D45" s="63"/>
      <c r="E45" s="64"/>
      <c r="F45" s="65"/>
      <c r="G45" s="66"/>
      <c r="H45" s="65"/>
      <c r="I45" s="66"/>
      <c r="J45" s="65"/>
      <c r="K45" s="66"/>
      <c r="L45" s="66"/>
      <c r="M45" s="67">
        <f>SUM(M3:M44)</f>
        <v>0</v>
      </c>
      <c r="N45" s="23"/>
    </row>
    <row r="46" spans="1:14" ht="21" customHeight="1" x14ac:dyDescent="0.4">
      <c r="A46" s="11" t="s">
        <v>27</v>
      </c>
      <c r="B46" s="12"/>
      <c r="C46" s="29"/>
      <c r="D46" s="26"/>
      <c r="E46" s="11"/>
      <c r="F46" s="13"/>
      <c r="G46" s="14"/>
      <c r="H46" s="13"/>
      <c r="I46" s="14"/>
      <c r="J46" s="13"/>
      <c r="K46" s="14"/>
      <c r="L46" s="14"/>
      <c r="M46" s="87">
        <f>M45*0.1</f>
        <v>0</v>
      </c>
      <c r="N46" s="61"/>
    </row>
    <row r="47" spans="1:14" ht="21" customHeight="1" x14ac:dyDescent="0.4">
      <c r="A47" s="7" t="s">
        <v>1</v>
      </c>
      <c r="B47" s="6"/>
      <c r="C47" s="27"/>
      <c r="D47" s="25"/>
      <c r="E47" s="7"/>
      <c r="F47" s="8"/>
      <c r="G47" s="9"/>
      <c r="H47" s="8"/>
      <c r="I47" s="9"/>
      <c r="J47" s="8"/>
      <c r="K47" s="9"/>
      <c r="L47" s="9"/>
      <c r="M47" s="10">
        <f>SUM(M45:M46)</f>
        <v>0</v>
      </c>
      <c r="N47" s="15"/>
    </row>
    <row r="48" spans="1:14" ht="21" customHeight="1" x14ac:dyDescent="0.4">
      <c r="A48" s="16" t="s">
        <v>21</v>
      </c>
      <c r="B48" s="18"/>
      <c r="C48" s="30"/>
      <c r="G48" s="19"/>
      <c r="I48" s="19"/>
      <c r="K48" s="19"/>
      <c r="L48" s="19"/>
      <c r="M48" s="41"/>
    </row>
  </sheetData>
  <mergeCells count="9">
    <mergeCell ref="H2:I2"/>
    <mergeCell ref="J2:K2"/>
    <mergeCell ref="B3:B7"/>
    <mergeCell ref="A3:A44"/>
    <mergeCell ref="B14:B18"/>
    <mergeCell ref="F2:G2"/>
    <mergeCell ref="B34:B41"/>
    <mergeCell ref="B19:B29"/>
    <mergeCell ref="B31:B32"/>
  </mergeCells>
  <phoneticPr fontId="1"/>
  <printOptions horizontalCentered="1"/>
  <pageMargins left="0.39370078740157483" right="0.39370078740157483" top="0.98425196850393704" bottom="0.59055118110236227" header="0.51181102362204722" footer="0.51181102362204722"/>
  <pageSetup paperSize="9" scale="66" fitToHeight="0" orientation="landscape" r:id="rId1"/>
  <rowBreaks count="1" manualBreakCount="1">
    <brk id="33" max="14" man="1"/>
  </rowBreaks>
  <colBreaks count="1" manualBreakCount="1">
    <brk id="12" max="13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D39434-2B88-442D-BE0E-4DE47771572A}">
  <sheetPr>
    <tabColor rgb="FFFF0000"/>
    <pageSetUpPr fitToPage="1"/>
  </sheetPr>
  <dimension ref="A1:N10"/>
  <sheetViews>
    <sheetView workbookViewId="0">
      <pane xSplit="3" ySplit="3" topLeftCell="D4" activePane="bottomRight" state="frozen"/>
      <selection activeCell="O82" sqref="O82"/>
      <selection pane="topRight" activeCell="O82" sqref="O82"/>
      <selection pane="bottomLeft" activeCell="O82" sqref="O82"/>
      <selection pane="bottomRight" activeCell="A2" sqref="A2"/>
    </sheetView>
  </sheetViews>
  <sheetFormatPr defaultColWidth="8.75" defaultRowHeight="16.5" x14ac:dyDescent="0.4"/>
  <cols>
    <col min="1" max="2" width="7.625" style="31" customWidth="1"/>
    <col min="3" max="3" width="16.75" style="31" customWidth="1"/>
    <col min="4" max="13" width="7.625" style="31" customWidth="1"/>
    <col min="14" max="16384" width="8.75" style="31"/>
  </cols>
  <sheetData>
    <row r="1" spans="1:14" ht="28.9" customHeight="1" x14ac:dyDescent="0.4">
      <c r="A1" s="45" t="s">
        <v>175</v>
      </c>
      <c r="D1" s="38"/>
      <c r="E1" s="36"/>
      <c r="F1" s="36"/>
      <c r="G1" s="36"/>
      <c r="H1" s="36"/>
      <c r="I1" s="36"/>
      <c r="J1" s="36"/>
      <c r="K1" s="36"/>
      <c r="L1" s="36"/>
      <c r="M1" s="59" t="s">
        <v>48</v>
      </c>
    </row>
    <row r="2" spans="1:14" x14ac:dyDescent="0.4">
      <c r="D2" s="58" t="s">
        <v>35</v>
      </c>
      <c r="E2" s="58">
        <v>1</v>
      </c>
      <c r="F2" s="58">
        <v>2</v>
      </c>
      <c r="G2" s="58">
        <v>3</v>
      </c>
      <c r="H2" s="58">
        <v>4</v>
      </c>
      <c r="I2" s="58">
        <v>5</v>
      </c>
      <c r="J2" s="58">
        <v>6</v>
      </c>
      <c r="K2" s="58">
        <v>7</v>
      </c>
      <c r="L2" s="58" t="s">
        <v>34</v>
      </c>
    </row>
    <row r="3" spans="1:14" s="34" customFormat="1" ht="27" customHeight="1" x14ac:dyDescent="0.4">
      <c r="A3" s="32" t="s">
        <v>109</v>
      </c>
      <c r="B3" s="32" t="s">
        <v>18</v>
      </c>
      <c r="C3" s="21" t="s">
        <v>19</v>
      </c>
      <c r="D3" s="22">
        <v>45567</v>
      </c>
      <c r="E3" s="22">
        <v>45568</v>
      </c>
      <c r="F3" s="22">
        <v>45569</v>
      </c>
      <c r="G3" s="22">
        <v>45570</v>
      </c>
      <c r="H3" s="22">
        <v>45571</v>
      </c>
      <c r="I3" s="22">
        <v>45572</v>
      </c>
      <c r="J3" s="22">
        <v>45573</v>
      </c>
      <c r="K3" s="22">
        <v>45574</v>
      </c>
      <c r="L3" s="22">
        <v>45575</v>
      </c>
      <c r="M3" s="33" t="s">
        <v>20</v>
      </c>
      <c r="N3" s="46"/>
    </row>
    <row r="4" spans="1:14" s="34" customFormat="1" ht="27" customHeight="1" x14ac:dyDescent="0.4">
      <c r="A4" s="140" t="s">
        <v>92</v>
      </c>
      <c r="B4" s="143" t="s">
        <v>33</v>
      </c>
      <c r="C4" s="144"/>
      <c r="D4" s="68"/>
      <c r="E4" s="68"/>
      <c r="F4" s="68"/>
      <c r="G4" s="68"/>
      <c r="H4" s="68"/>
      <c r="I4" s="68"/>
      <c r="J4" s="68"/>
      <c r="K4" s="68"/>
      <c r="L4" s="68"/>
      <c r="M4" s="33"/>
    </row>
    <row r="5" spans="1:14" ht="27" customHeight="1" x14ac:dyDescent="0.4">
      <c r="A5" s="141"/>
      <c r="B5" s="21" t="s">
        <v>12</v>
      </c>
      <c r="C5" s="20" t="s">
        <v>14</v>
      </c>
      <c r="D5" s="69">
        <v>1</v>
      </c>
      <c r="E5" s="69">
        <v>1</v>
      </c>
      <c r="F5" s="69">
        <v>1</v>
      </c>
      <c r="G5" s="69">
        <v>1</v>
      </c>
      <c r="H5" s="69">
        <v>1</v>
      </c>
      <c r="I5" s="70">
        <v>1</v>
      </c>
      <c r="J5" s="69">
        <v>1</v>
      </c>
      <c r="K5" s="69">
        <v>1</v>
      </c>
      <c r="L5" s="69">
        <v>1</v>
      </c>
      <c r="M5" s="35">
        <f>SUM(D5:L5)</f>
        <v>9</v>
      </c>
      <c r="N5" s="46"/>
    </row>
    <row r="6" spans="1:14" ht="27" customHeight="1" x14ac:dyDescent="0.4">
      <c r="A6" s="141"/>
      <c r="B6" s="21" t="s">
        <v>13</v>
      </c>
      <c r="C6" s="20" t="s">
        <v>15</v>
      </c>
      <c r="D6" s="69">
        <v>2</v>
      </c>
      <c r="E6" s="69">
        <v>2</v>
      </c>
      <c r="F6" s="69">
        <v>4</v>
      </c>
      <c r="G6" s="69">
        <v>4</v>
      </c>
      <c r="H6" s="69">
        <v>4</v>
      </c>
      <c r="I6" s="69">
        <v>4</v>
      </c>
      <c r="J6" s="69">
        <v>4</v>
      </c>
      <c r="K6" s="69">
        <v>4</v>
      </c>
      <c r="L6" s="69">
        <v>1</v>
      </c>
      <c r="M6" s="35">
        <f t="shared" ref="M6:M8" si="0">SUM(D6:L6)</f>
        <v>29</v>
      </c>
      <c r="N6" s="46"/>
    </row>
    <row r="7" spans="1:14" ht="27" customHeight="1" x14ac:dyDescent="0.4">
      <c r="A7" s="141"/>
      <c r="B7" s="21" t="s">
        <v>16</v>
      </c>
      <c r="C7" s="20" t="s">
        <v>17</v>
      </c>
      <c r="D7" s="69">
        <v>7</v>
      </c>
      <c r="E7" s="69">
        <v>7</v>
      </c>
      <c r="F7" s="69">
        <v>8</v>
      </c>
      <c r="G7" s="69">
        <v>8</v>
      </c>
      <c r="H7" s="69">
        <v>8</v>
      </c>
      <c r="I7" s="69">
        <v>8</v>
      </c>
      <c r="J7" s="69">
        <v>8</v>
      </c>
      <c r="K7" s="69">
        <v>8</v>
      </c>
      <c r="L7" s="69">
        <v>2</v>
      </c>
      <c r="M7" s="35">
        <f t="shared" si="0"/>
        <v>64</v>
      </c>
      <c r="N7" s="46"/>
    </row>
    <row r="8" spans="1:14" ht="27" customHeight="1" x14ac:dyDescent="0.4">
      <c r="A8" s="141"/>
      <c r="B8" s="84" t="s">
        <v>90</v>
      </c>
      <c r="C8" s="50" t="s">
        <v>91</v>
      </c>
      <c r="D8" s="69">
        <v>0</v>
      </c>
      <c r="E8" s="69">
        <v>0</v>
      </c>
      <c r="F8" s="69">
        <v>0</v>
      </c>
      <c r="G8" s="69">
        <v>0</v>
      </c>
      <c r="H8" s="69">
        <v>0</v>
      </c>
      <c r="I8" s="70">
        <v>0</v>
      </c>
      <c r="J8" s="70">
        <v>0</v>
      </c>
      <c r="K8" s="70">
        <v>0</v>
      </c>
      <c r="L8" s="70">
        <v>0</v>
      </c>
      <c r="M8" s="35">
        <f t="shared" si="0"/>
        <v>0</v>
      </c>
      <c r="N8" s="46"/>
    </row>
    <row r="9" spans="1:14" ht="27" customHeight="1" x14ac:dyDescent="0.4">
      <c r="A9" s="142"/>
      <c r="B9" s="139" t="s">
        <v>32</v>
      </c>
      <c r="C9" s="139"/>
      <c r="D9" s="35">
        <f>SUM(D5:D8)</f>
        <v>10</v>
      </c>
      <c r="E9" s="35">
        <f t="shared" ref="E9:L9" si="1">SUM(E5:E8)</f>
        <v>10</v>
      </c>
      <c r="F9" s="35">
        <f t="shared" si="1"/>
        <v>13</v>
      </c>
      <c r="G9" s="35">
        <f t="shared" si="1"/>
        <v>13</v>
      </c>
      <c r="H9" s="35">
        <f t="shared" si="1"/>
        <v>13</v>
      </c>
      <c r="I9" s="35">
        <f t="shared" si="1"/>
        <v>13</v>
      </c>
      <c r="J9" s="35">
        <f t="shared" si="1"/>
        <v>13</v>
      </c>
      <c r="K9" s="35">
        <f t="shared" si="1"/>
        <v>13</v>
      </c>
      <c r="L9" s="35">
        <f t="shared" si="1"/>
        <v>4</v>
      </c>
      <c r="M9" s="35">
        <f>SUM(M5:M8)</f>
        <v>102</v>
      </c>
    </row>
    <row r="10" spans="1:14" ht="27" customHeight="1" x14ac:dyDescent="0.4"/>
  </sheetData>
  <sheetProtection formatCells="0"/>
  <mergeCells count="3">
    <mergeCell ref="B9:C9"/>
    <mergeCell ref="A4:A9"/>
    <mergeCell ref="B4:C4"/>
  </mergeCells>
  <phoneticPr fontId="1"/>
  <pageMargins left="0.70866141732283472" right="0.31496062992125984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A5747B-C81C-4D1F-9ED5-E0AF4797E070}">
  <sheetPr>
    <tabColor theme="8" tint="0.59999389629810485"/>
    <pageSetUpPr fitToPage="1"/>
  </sheetPr>
  <dimension ref="A1:X13"/>
  <sheetViews>
    <sheetView workbookViewId="0">
      <pane xSplit="4" ySplit="3" topLeftCell="M4" activePane="bottomRight" state="frozen"/>
      <selection activeCell="O82" sqref="O82"/>
      <selection pane="topRight" activeCell="O82" sqref="O82"/>
      <selection pane="bottomLeft" activeCell="O82" sqref="O82"/>
      <selection pane="bottomRight" activeCell="S10" sqref="S10"/>
    </sheetView>
  </sheetViews>
  <sheetFormatPr defaultColWidth="8.75" defaultRowHeight="16.5" x14ac:dyDescent="0.4"/>
  <cols>
    <col min="1" max="2" width="7.625" style="31" customWidth="1"/>
    <col min="3" max="3" width="16.75" style="31" customWidth="1"/>
    <col min="4" max="23" width="7.625" style="31" customWidth="1"/>
    <col min="24" max="24" width="11.625" style="31" customWidth="1"/>
    <col min="25" max="16384" width="8.75" style="31"/>
  </cols>
  <sheetData>
    <row r="1" spans="1:24" ht="28.9" customHeight="1" x14ac:dyDescent="0.4">
      <c r="A1" s="42" t="s">
        <v>174</v>
      </c>
      <c r="X1" s="31" t="s">
        <v>89</v>
      </c>
    </row>
    <row r="3" spans="1:24" s="34" customFormat="1" ht="27" customHeight="1" x14ac:dyDescent="0.4">
      <c r="A3" s="47" t="s">
        <v>31</v>
      </c>
      <c r="B3" s="47" t="s">
        <v>18</v>
      </c>
      <c r="C3" s="47" t="s">
        <v>19</v>
      </c>
      <c r="D3" s="47" t="s">
        <v>5</v>
      </c>
      <c r="E3" s="48">
        <v>45567</v>
      </c>
      <c r="F3" s="48" t="s">
        <v>6</v>
      </c>
      <c r="G3" s="48">
        <v>45568</v>
      </c>
      <c r="H3" s="48" t="s">
        <v>6</v>
      </c>
      <c r="I3" s="48">
        <v>45569</v>
      </c>
      <c r="J3" s="48" t="s">
        <v>6</v>
      </c>
      <c r="K3" s="48">
        <v>45570</v>
      </c>
      <c r="L3" s="48" t="s">
        <v>6</v>
      </c>
      <c r="M3" s="48">
        <v>45571</v>
      </c>
      <c r="N3" s="48" t="s">
        <v>6</v>
      </c>
      <c r="O3" s="48">
        <v>45572</v>
      </c>
      <c r="P3" s="48" t="s">
        <v>6</v>
      </c>
      <c r="Q3" s="48">
        <v>45573</v>
      </c>
      <c r="R3" s="48" t="s">
        <v>6</v>
      </c>
      <c r="S3" s="48">
        <v>45574</v>
      </c>
      <c r="T3" s="48" t="s">
        <v>6</v>
      </c>
      <c r="U3" s="48">
        <v>45575</v>
      </c>
      <c r="V3" s="48" t="s">
        <v>6</v>
      </c>
      <c r="W3" s="49" t="s">
        <v>20</v>
      </c>
      <c r="X3" s="49" t="s">
        <v>6</v>
      </c>
    </row>
    <row r="4" spans="1:24" ht="27" customHeight="1" x14ac:dyDescent="0.4">
      <c r="A4" s="145" t="s">
        <v>25</v>
      </c>
      <c r="B4" s="47" t="s">
        <v>12</v>
      </c>
      <c r="C4" s="50" t="s">
        <v>14</v>
      </c>
      <c r="D4" s="51"/>
      <c r="E4" s="52">
        <v>1</v>
      </c>
      <c r="F4" s="52"/>
      <c r="G4" s="52">
        <v>1</v>
      </c>
      <c r="H4" s="52"/>
      <c r="I4" s="52">
        <v>1</v>
      </c>
      <c r="J4" s="52"/>
      <c r="K4" s="52">
        <v>1</v>
      </c>
      <c r="L4" s="52"/>
      <c r="M4" s="52">
        <v>1</v>
      </c>
      <c r="N4" s="52"/>
      <c r="O4" s="52">
        <v>1</v>
      </c>
      <c r="P4" s="52"/>
      <c r="Q4" s="52">
        <v>1</v>
      </c>
      <c r="R4" s="52"/>
      <c r="S4" s="52">
        <v>1</v>
      </c>
      <c r="T4" s="52"/>
      <c r="U4" s="52">
        <v>1</v>
      </c>
      <c r="V4" s="52"/>
      <c r="W4" s="52">
        <f>E4+G4+I4+K4+M4+O4+Q4+S4+U4</f>
        <v>9</v>
      </c>
      <c r="X4" s="52">
        <f>F4+H4+J4+L4+N4+V4+P4+R4+T4</f>
        <v>0</v>
      </c>
    </row>
    <row r="5" spans="1:24" ht="27" customHeight="1" x14ac:dyDescent="0.4">
      <c r="A5" s="145"/>
      <c r="B5" s="47" t="s">
        <v>13</v>
      </c>
      <c r="C5" s="50" t="s">
        <v>36</v>
      </c>
      <c r="D5" s="51"/>
      <c r="E5" s="52">
        <v>2</v>
      </c>
      <c r="F5" s="52"/>
      <c r="G5" s="52">
        <v>2</v>
      </c>
      <c r="H5" s="52"/>
      <c r="I5" s="52">
        <v>4</v>
      </c>
      <c r="J5" s="52"/>
      <c r="K5" s="52">
        <v>4</v>
      </c>
      <c r="L5" s="52"/>
      <c r="M5" s="52">
        <v>4</v>
      </c>
      <c r="N5" s="52"/>
      <c r="O5" s="52">
        <v>4</v>
      </c>
      <c r="P5" s="52"/>
      <c r="Q5" s="52">
        <v>4</v>
      </c>
      <c r="R5" s="52"/>
      <c r="S5" s="52">
        <v>4</v>
      </c>
      <c r="T5" s="52"/>
      <c r="U5" s="52">
        <v>1</v>
      </c>
      <c r="V5" s="52"/>
      <c r="W5" s="52">
        <f t="shared" ref="W5:W7" si="0">E5+G5+I5+K5+M5+O5+Q5+S5+U5</f>
        <v>29</v>
      </c>
      <c r="X5" s="52">
        <f t="shared" ref="X5:X7" si="1">F5+H5+J5+L5+N5+V5+P5+R5+T5</f>
        <v>0</v>
      </c>
    </row>
    <row r="6" spans="1:24" ht="27" customHeight="1" x14ac:dyDescent="0.4">
      <c r="A6" s="145"/>
      <c r="B6" s="47" t="s">
        <v>16</v>
      </c>
      <c r="C6" s="50" t="s">
        <v>17</v>
      </c>
      <c r="D6" s="51"/>
      <c r="E6" s="52">
        <v>7</v>
      </c>
      <c r="F6" s="52"/>
      <c r="G6" s="52">
        <v>7</v>
      </c>
      <c r="H6" s="52"/>
      <c r="I6" s="52">
        <v>8</v>
      </c>
      <c r="J6" s="52"/>
      <c r="K6" s="52">
        <v>8</v>
      </c>
      <c r="L6" s="52"/>
      <c r="M6" s="52">
        <v>8</v>
      </c>
      <c r="N6" s="52"/>
      <c r="O6" s="52">
        <v>8</v>
      </c>
      <c r="P6" s="52"/>
      <c r="Q6" s="52">
        <v>8</v>
      </c>
      <c r="R6" s="52"/>
      <c r="S6" s="52">
        <v>8</v>
      </c>
      <c r="T6" s="52"/>
      <c r="U6" s="52">
        <v>2</v>
      </c>
      <c r="V6" s="52"/>
      <c r="W6" s="52">
        <f t="shared" si="0"/>
        <v>64</v>
      </c>
      <c r="X6" s="52">
        <f t="shared" si="1"/>
        <v>0</v>
      </c>
    </row>
    <row r="7" spans="1:24" ht="27" customHeight="1" x14ac:dyDescent="0.4">
      <c r="A7" s="145"/>
      <c r="B7" s="47" t="s">
        <v>90</v>
      </c>
      <c r="C7" s="50" t="s">
        <v>91</v>
      </c>
      <c r="D7" s="51"/>
      <c r="E7" s="52">
        <v>0</v>
      </c>
      <c r="F7" s="52"/>
      <c r="G7" s="52">
        <v>0</v>
      </c>
      <c r="H7" s="52"/>
      <c r="I7" s="52">
        <v>0</v>
      </c>
      <c r="J7" s="52"/>
      <c r="K7" s="52">
        <v>0</v>
      </c>
      <c r="L7" s="52"/>
      <c r="M7" s="52">
        <v>0</v>
      </c>
      <c r="N7" s="52"/>
      <c r="O7" s="52">
        <v>0</v>
      </c>
      <c r="P7" s="52"/>
      <c r="Q7" s="52">
        <v>0</v>
      </c>
      <c r="R7" s="52"/>
      <c r="S7" s="52">
        <v>0</v>
      </c>
      <c r="T7" s="52"/>
      <c r="U7" s="52">
        <v>0</v>
      </c>
      <c r="V7" s="52"/>
      <c r="W7" s="52">
        <f t="shared" si="0"/>
        <v>0</v>
      </c>
      <c r="X7" s="52">
        <f t="shared" si="1"/>
        <v>0</v>
      </c>
    </row>
    <row r="8" spans="1:24" ht="27" customHeight="1" x14ac:dyDescent="0.4">
      <c r="A8" s="145"/>
      <c r="B8" s="145" t="s">
        <v>51</v>
      </c>
      <c r="C8" s="145"/>
      <c r="D8" s="50"/>
      <c r="E8" s="52">
        <f>SUM(E4:E7)</f>
        <v>10</v>
      </c>
      <c r="F8" s="52">
        <f>SUM(F4:F7)</f>
        <v>0</v>
      </c>
      <c r="G8" s="52">
        <f t="shared" ref="G8:V8" si="2">SUM(G4:G7)</f>
        <v>10</v>
      </c>
      <c r="H8" s="52">
        <f t="shared" si="2"/>
        <v>0</v>
      </c>
      <c r="I8" s="52">
        <f t="shared" si="2"/>
        <v>13</v>
      </c>
      <c r="J8" s="52">
        <f t="shared" si="2"/>
        <v>0</v>
      </c>
      <c r="K8" s="52">
        <f t="shared" si="2"/>
        <v>13</v>
      </c>
      <c r="L8" s="52">
        <f t="shared" si="2"/>
        <v>0</v>
      </c>
      <c r="M8" s="52">
        <f t="shared" si="2"/>
        <v>13</v>
      </c>
      <c r="N8" s="52">
        <f t="shared" si="2"/>
        <v>0</v>
      </c>
      <c r="O8" s="52">
        <f t="shared" si="2"/>
        <v>13</v>
      </c>
      <c r="P8" s="52">
        <f t="shared" si="2"/>
        <v>0</v>
      </c>
      <c r="Q8" s="52">
        <f t="shared" si="2"/>
        <v>13</v>
      </c>
      <c r="R8" s="52">
        <f t="shared" si="2"/>
        <v>0</v>
      </c>
      <c r="S8" s="52">
        <f t="shared" si="2"/>
        <v>13</v>
      </c>
      <c r="T8" s="52">
        <f t="shared" si="2"/>
        <v>0</v>
      </c>
      <c r="U8" s="52">
        <f t="shared" si="2"/>
        <v>4</v>
      </c>
      <c r="V8" s="52">
        <f t="shared" si="2"/>
        <v>0</v>
      </c>
      <c r="W8" s="52">
        <f>SUM(W4:W7)</f>
        <v>102</v>
      </c>
      <c r="X8" s="52">
        <f>SUM(X4:X7)</f>
        <v>0</v>
      </c>
    </row>
    <row r="9" spans="1:24" ht="27" customHeight="1" x14ac:dyDescent="0.4">
      <c r="A9" s="53"/>
      <c r="B9" s="53"/>
      <c r="C9" s="53"/>
      <c r="D9" s="54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6"/>
      <c r="X9" s="56"/>
    </row>
    <row r="10" spans="1:24" ht="27" customHeight="1" x14ac:dyDescent="0.4">
      <c r="A10" s="53"/>
      <c r="B10" s="53"/>
      <c r="C10" s="53"/>
      <c r="D10" s="54"/>
      <c r="E10" s="55"/>
      <c r="F10" s="56"/>
      <c r="G10" s="55"/>
      <c r="H10" s="56"/>
      <c r="I10" s="56"/>
      <c r="J10" s="56"/>
      <c r="K10" s="55"/>
      <c r="L10" s="56"/>
      <c r="M10" s="55"/>
      <c r="N10" s="56"/>
      <c r="O10" s="55"/>
      <c r="P10" s="56"/>
      <c r="Q10" s="55"/>
      <c r="R10" s="56"/>
      <c r="S10" s="55"/>
      <c r="T10" s="56"/>
      <c r="U10" s="55"/>
      <c r="V10" s="56"/>
      <c r="W10" s="56"/>
      <c r="X10" s="56"/>
    </row>
    <row r="11" spans="1:24" ht="27" customHeight="1" x14ac:dyDescent="0.4">
      <c r="A11" s="57"/>
      <c r="B11" s="57"/>
      <c r="C11" s="57"/>
      <c r="D11" s="57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7"/>
      <c r="X11" s="56"/>
    </row>
    <row r="12" spans="1:24" ht="27" customHeight="1" x14ac:dyDescent="0.4">
      <c r="A12" s="57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</row>
    <row r="13" spans="1:24" ht="27" hidden="1" customHeight="1" x14ac:dyDescent="0.4">
      <c r="A13" s="146" t="s">
        <v>30</v>
      </c>
      <c r="B13" s="146"/>
      <c r="C13" s="146"/>
      <c r="D13" s="146"/>
      <c r="E13" s="52">
        <v>12</v>
      </c>
      <c r="F13" s="52">
        <v>0</v>
      </c>
      <c r="G13" s="52">
        <v>12</v>
      </c>
      <c r="H13" s="52">
        <v>0</v>
      </c>
      <c r="I13" s="52">
        <v>13</v>
      </c>
      <c r="J13" s="52">
        <v>0</v>
      </c>
      <c r="K13" s="52">
        <v>24</v>
      </c>
      <c r="L13" s="52">
        <v>0</v>
      </c>
      <c r="M13" s="52">
        <v>27</v>
      </c>
      <c r="N13" s="52">
        <v>0</v>
      </c>
      <c r="O13" s="52">
        <v>27</v>
      </c>
      <c r="P13" s="52">
        <v>0</v>
      </c>
      <c r="Q13" s="52">
        <v>3</v>
      </c>
      <c r="R13" s="52">
        <v>0</v>
      </c>
      <c r="S13" s="52">
        <v>0</v>
      </c>
      <c r="T13" s="52">
        <v>0</v>
      </c>
      <c r="U13" s="52">
        <v>3</v>
      </c>
      <c r="V13" s="52">
        <v>0</v>
      </c>
      <c r="W13" s="52">
        <v>297</v>
      </c>
      <c r="X13" s="52">
        <v>0</v>
      </c>
    </row>
  </sheetData>
  <mergeCells count="3">
    <mergeCell ref="A4:A8"/>
    <mergeCell ref="B8:C8"/>
    <mergeCell ref="A13:D13"/>
  </mergeCells>
  <phoneticPr fontId="1"/>
  <pageMargins left="1.1023622047244095" right="0.31496062992125984" top="0.74803149606299213" bottom="0.74803149606299213" header="0.31496062992125984" footer="0.31496062992125984"/>
  <pageSetup paperSize="9" scale="6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33F29A-EF3B-4B6D-B99E-0F8718DFAC55}">
  <sheetPr>
    <tabColor theme="8" tint="0.59999389629810485"/>
  </sheetPr>
  <dimension ref="A1:H137"/>
  <sheetViews>
    <sheetView tabSelected="1" workbookViewId="0">
      <pane xSplit="1" ySplit="3" topLeftCell="B4" activePane="bottomRight" state="frozen"/>
      <selection activeCell="O82" sqref="O82"/>
      <selection pane="topRight" activeCell="O82" sqref="O82"/>
      <selection pane="bottomLeft" activeCell="O82" sqref="O82"/>
      <selection pane="bottomRight" activeCell="F6" sqref="F6"/>
    </sheetView>
  </sheetViews>
  <sheetFormatPr defaultColWidth="8.75" defaultRowHeight="16.5" x14ac:dyDescent="0.4"/>
  <cols>
    <col min="1" max="1" width="45.625" style="89" customWidth="1"/>
    <col min="2" max="8" width="12.625" style="89" customWidth="1"/>
    <col min="9" max="16384" width="8.75" style="89"/>
  </cols>
  <sheetData>
    <row r="1" spans="1:8" x14ac:dyDescent="0.4">
      <c r="A1" s="98" t="s">
        <v>110</v>
      </c>
      <c r="B1" s="98"/>
      <c r="C1" s="98"/>
      <c r="D1" s="98"/>
      <c r="E1" s="98"/>
      <c r="F1" s="98"/>
      <c r="G1" s="98"/>
      <c r="H1" s="98"/>
    </row>
    <row r="2" spans="1:8" x14ac:dyDescent="0.4">
      <c r="A2" s="147" t="s">
        <v>170</v>
      </c>
      <c r="B2" s="91" t="s">
        <v>114</v>
      </c>
      <c r="C2" s="91" t="s">
        <v>115</v>
      </c>
      <c r="D2" s="91" t="s">
        <v>116</v>
      </c>
      <c r="E2" s="91" t="s">
        <v>117</v>
      </c>
      <c r="F2" s="91" t="s">
        <v>118</v>
      </c>
      <c r="G2" s="91" t="s">
        <v>51</v>
      </c>
      <c r="H2" s="91" t="s">
        <v>119</v>
      </c>
    </row>
    <row r="3" spans="1:8" x14ac:dyDescent="0.4">
      <c r="A3" s="147"/>
      <c r="B3" s="92"/>
      <c r="C3" s="92"/>
      <c r="D3" s="92"/>
      <c r="E3" s="92"/>
      <c r="F3" s="92"/>
      <c r="G3" s="92"/>
      <c r="H3" s="92"/>
    </row>
    <row r="4" spans="1:8" x14ac:dyDescent="0.4">
      <c r="A4" s="96" t="s">
        <v>111</v>
      </c>
      <c r="B4" s="97"/>
      <c r="C4" s="97"/>
      <c r="D4" s="97"/>
      <c r="E4" s="97"/>
      <c r="F4" s="97"/>
      <c r="G4" s="97"/>
      <c r="H4" s="96"/>
    </row>
    <row r="5" spans="1:8" x14ac:dyDescent="0.4">
      <c r="A5" s="92" t="s">
        <v>121</v>
      </c>
      <c r="B5" s="93"/>
      <c r="C5" s="93"/>
      <c r="D5" s="93"/>
      <c r="E5" s="93"/>
      <c r="F5" s="93"/>
      <c r="G5" s="93"/>
      <c r="H5" s="92"/>
    </row>
    <row r="6" spans="1:8" x14ac:dyDescent="0.4">
      <c r="A6" s="92" t="s">
        <v>112</v>
      </c>
      <c r="B6" s="93"/>
      <c r="C6" s="93"/>
      <c r="D6" s="93">
        <v>1</v>
      </c>
      <c r="E6" s="93">
        <v>1</v>
      </c>
      <c r="F6" s="93"/>
      <c r="G6" s="93">
        <v>2</v>
      </c>
      <c r="H6" s="92"/>
    </row>
    <row r="7" spans="1:8" x14ac:dyDescent="0.4">
      <c r="A7" s="94" t="s">
        <v>113</v>
      </c>
      <c r="B7" s="95">
        <f>SUM(B4:B6)</f>
        <v>0</v>
      </c>
      <c r="C7" s="95">
        <f t="shared" ref="C7:G7" si="0">SUM(C4:C6)</f>
        <v>0</v>
      </c>
      <c r="D7" s="95">
        <f t="shared" si="0"/>
        <v>1</v>
      </c>
      <c r="E7" s="95">
        <f t="shared" si="0"/>
        <v>1</v>
      </c>
      <c r="F7" s="95">
        <f t="shared" si="0"/>
        <v>0</v>
      </c>
      <c r="G7" s="95">
        <f t="shared" si="0"/>
        <v>2</v>
      </c>
      <c r="H7" s="94">
        <f>D3*D7+E3*E7</f>
        <v>0</v>
      </c>
    </row>
    <row r="8" spans="1:8" x14ac:dyDescent="0.4">
      <c r="A8" s="92" t="s">
        <v>122</v>
      </c>
      <c r="B8" s="93"/>
      <c r="C8" s="93"/>
      <c r="D8" s="93"/>
      <c r="E8" s="93"/>
      <c r="F8" s="93"/>
      <c r="G8" s="93"/>
      <c r="H8" s="92"/>
    </row>
    <row r="9" spans="1:8" x14ac:dyDescent="0.4">
      <c r="A9" s="92" t="s">
        <v>171</v>
      </c>
      <c r="B9" s="93"/>
      <c r="C9" s="93"/>
      <c r="D9" s="93">
        <v>1</v>
      </c>
      <c r="E9" s="93">
        <v>1</v>
      </c>
      <c r="F9" s="93">
        <v>1</v>
      </c>
      <c r="G9" s="93"/>
      <c r="H9" s="92"/>
    </row>
    <row r="10" spans="1:8" x14ac:dyDescent="0.4">
      <c r="A10" s="92" t="s">
        <v>120</v>
      </c>
      <c r="B10" s="93"/>
      <c r="C10" s="93"/>
      <c r="D10" s="93"/>
      <c r="E10" s="93">
        <v>1</v>
      </c>
      <c r="F10" s="93">
        <v>1</v>
      </c>
      <c r="G10" s="93"/>
      <c r="H10" s="92"/>
    </row>
    <row r="11" spans="1:8" x14ac:dyDescent="0.4">
      <c r="A11" s="94" t="s">
        <v>113</v>
      </c>
      <c r="B11" s="95">
        <f>SUM(B9:B10)</f>
        <v>0</v>
      </c>
      <c r="C11" s="95">
        <f t="shared" ref="C11:F11" si="1">SUM(C9:C10)</f>
        <v>0</v>
      </c>
      <c r="D11" s="95">
        <f t="shared" si="1"/>
        <v>1</v>
      </c>
      <c r="E11" s="95">
        <f t="shared" si="1"/>
        <v>2</v>
      </c>
      <c r="F11" s="95">
        <f t="shared" si="1"/>
        <v>2</v>
      </c>
      <c r="G11" s="95">
        <f>SUM(B11:F11)</f>
        <v>5</v>
      </c>
      <c r="H11" s="94">
        <f>D3*D11+E3*E11+F3*F11</f>
        <v>0</v>
      </c>
    </row>
    <row r="12" spans="1:8" x14ac:dyDescent="0.4">
      <c r="A12" s="92" t="s">
        <v>123</v>
      </c>
      <c r="B12" s="93"/>
      <c r="C12" s="93"/>
      <c r="D12" s="93"/>
      <c r="E12" s="93"/>
      <c r="F12" s="93"/>
      <c r="G12" s="93"/>
      <c r="H12" s="92"/>
    </row>
    <row r="13" spans="1:8" x14ac:dyDescent="0.4">
      <c r="A13" s="92" t="s">
        <v>124</v>
      </c>
      <c r="B13" s="93"/>
      <c r="C13" s="93"/>
      <c r="D13" s="93">
        <v>1</v>
      </c>
      <c r="E13" s="93">
        <v>1</v>
      </c>
      <c r="F13" s="93"/>
      <c r="G13" s="93"/>
      <c r="H13" s="92"/>
    </row>
    <row r="14" spans="1:8" x14ac:dyDescent="0.4">
      <c r="A14" s="92" t="s">
        <v>125</v>
      </c>
      <c r="B14" s="93"/>
      <c r="C14" s="93"/>
      <c r="D14" s="93"/>
      <c r="E14" s="93">
        <v>1</v>
      </c>
      <c r="F14" s="93"/>
      <c r="G14" s="93"/>
      <c r="H14" s="92"/>
    </row>
    <row r="15" spans="1:8" x14ac:dyDescent="0.4">
      <c r="A15" s="92" t="s">
        <v>126</v>
      </c>
      <c r="B15" s="93"/>
      <c r="C15" s="93"/>
      <c r="D15" s="93">
        <v>2</v>
      </c>
      <c r="E15" s="93">
        <v>1</v>
      </c>
      <c r="F15" s="93"/>
      <c r="G15" s="93"/>
      <c r="H15" s="92"/>
    </row>
    <row r="16" spans="1:8" x14ac:dyDescent="0.4">
      <c r="A16" s="92" t="s">
        <v>127</v>
      </c>
      <c r="B16" s="93"/>
      <c r="C16" s="93"/>
      <c r="D16" s="93"/>
      <c r="E16" s="93">
        <v>1</v>
      </c>
      <c r="F16" s="93">
        <v>1</v>
      </c>
      <c r="G16" s="93"/>
      <c r="H16" s="92"/>
    </row>
    <row r="17" spans="1:8" x14ac:dyDescent="0.4">
      <c r="A17" s="92" t="s">
        <v>128</v>
      </c>
      <c r="B17" s="93"/>
      <c r="C17" s="93"/>
      <c r="D17" s="93">
        <v>1</v>
      </c>
      <c r="E17" s="93">
        <v>1</v>
      </c>
      <c r="F17" s="93"/>
      <c r="G17" s="93"/>
      <c r="H17" s="92"/>
    </row>
    <row r="18" spans="1:8" x14ac:dyDescent="0.4">
      <c r="A18" s="92" t="s">
        <v>129</v>
      </c>
      <c r="B18" s="93"/>
      <c r="C18" s="93"/>
      <c r="D18" s="93">
        <v>1</v>
      </c>
      <c r="E18" s="93">
        <v>1</v>
      </c>
      <c r="F18" s="93"/>
      <c r="G18" s="93"/>
      <c r="H18" s="92"/>
    </row>
    <row r="19" spans="1:8" x14ac:dyDescent="0.4">
      <c r="A19" s="92" t="s">
        <v>130</v>
      </c>
      <c r="B19" s="93"/>
      <c r="C19" s="93"/>
      <c r="D19" s="93"/>
      <c r="E19" s="93">
        <v>1</v>
      </c>
      <c r="F19" s="93">
        <v>1</v>
      </c>
      <c r="G19" s="93"/>
      <c r="H19" s="92"/>
    </row>
    <row r="20" spans="1:8" x14ac:dyDescent="0.4">
      <c r="A20" s="92" t="s">
        <v>131</v>
      </c>
      <c r="B20" s="93"/>
      <c r="C20" s="93"/>
      <c r="D20" s="93">
        <v>1</v>
      </c>
      <c r="E20" s="93">
        <v>1</v>
      </c>
      <c r="F20" s="93"/>
      <c r="G20" s="93"/>
      <c r="H20" s="92"/>
    </row>
    <row r="21" spans="1:8" x14ac:dyDescent="0.4">
      <c r="A21" s="92" t="s">
        <v>132</v>
      </c>
      <c r="B21" s="93"/>
      <c r="C21" s="93"/>
      <c r="D21" s="93">
        <v>1</v>
      </c>
      <c r="E21" s="93">
        <v>1</v>
      </c>
      <c r="F21" s="93"/>
      <c r="G21" s="93"/>
      <c r="H21" s="92"/>
    </row>
    <row r="22" spans="1:8" x14ac:dyDescent="0.4">
      <c r="A22" s="92" t="s">
        <v>133</v>
      </c>
      <c r="B22" s="93"/>
      <c r="C22" s="93"/>
      <c r="D22" s="93"/>
      <c r="E22" s="93">
        <v>1</v>
      </c>
      <c r="F22" s="93">
        <v>1</v>
      </c>
      <c r="G22" s="93"/>
      <c r="H22" s="92"/>
    </row>
    <row r="23" spans="1:8" x14ac:dyDescent="0.4">
      <c r="A23" s="92" t="s">
        <v>134</v>
      </c>
      <c r="B23" s="93"/>
      <c r="C23" s="93"/>
      <c r="D23" s="93">
        <v>1</v>
      </c>
      <c r="E23" s="93">
        <v>1</v>
      </c>
      <c r="F23" s="93"/>
      <c r="G23" s="93"/>
      <c r="H23" s="92"/>
    </row>
    <row r="24" spans="1:8" x14ac:dyDescent="0.4">
      <c r="A24" s="94" t="s">
        <v>113</v>
      </c>
      <c r="B24" s="95">
        <f>SUM(B12:B23)</f>
        <v>0</v>
      </c>
      <c r="C24" s="95">
        <f t="shared" ref="C24:F24" si="2">SUM(C12:C23)</f>
        <v>0</v>
      </c>
      <c r="D24" s="95">
        <f t="shared" si="2"/>
        <v>8</v>
      </c>
      <c r="E24" s="95">
        <f t="shared" si="2"/>
        <v>11</v>
      </c>
      <c r="F24" s="95">
        <f t="shared" si="2"/>
        <v>3</v>
      </c>
      <c r="G24" s="95">
        <f>SUM(B24:F24)</f>
        <v>22</v>
      </c>
      <c r="H24" s="94">
        <f>D3*D24+E3*E24+F3*F24</f>
        <v>0</v>
      </c>
    </row>
    <row r="25" spans="1:8" x14ac:dyDescent="0.4">
      <c r="A25" s="92" t="s">
        <v>135</v>
      </c>
      <c r="B25" s="93"/>
      <c r="C25" s="93"/>
      <c r="D25" s="93"/>
      <c r="E25" s="93"/>
      <c r="F25" s="93"/>
      <c r="G25" s="93"/>
      <c r="H25" s="92"/>
    </row>
    <row r="26" spans="1:8" x14ac:dyDescent="0.4">
      <c r="A26" s="92" t="s">
        <v>136</v>
      </c>
      <c r="B26" s="93"/>
      <c r="C26" s="93"/>
      <c r="D26" s="93"/>
      <c r="E26" s="93"/>
      <c r="F26" s="93"/>
      <c r="G26" s="93">
        <v>0</v>
      </c>
      <c r="H26" s="92"/>
    </row>
    <row r="27" spans="1:8" x14ac:dyDescent="0.4">
      <c r="A27" s="92" t="s">
        <v>137</v>
      </c>
      <c r="B27" s="93"/>
      <c r="C27" s="93"/>
      <c r="D27" s="93"/>
      <c r="E27" s="93"/>
      <c r="F27" s="93"/>
      <c r="G27" s="93"/>
      <c r="H27" s="92"/>
    </row>
    <row r="28" spans="1:8" x14ac:dyDescent="0.4">
      <c r="A28" s="92" t="s">
        <v>138</v>
      </c>
      <c r="B28" s="93"/>
      <c r="C28" s="93"/>
      <c r="D28" s="93"/>
      <c r="E28" s="93"/>
      <c r="F28" s="93"/>
      <c r="G28" s="93">
        <v>0</v>
      </c>
      <c r="H28" s="92"/>
    </row>
    <row r="29" spans="1:8" x14ac:dyDescent="0.4">
      <c r="A29" s="92" t="s">
        <v>139</v>
      </c>
      <c r="B29" s="93"/>
      <c r="C29" s="93"/>
      <c r="D29" s="93"/>
      <c r="E29" s="93"/>
      <c r="F29" s="93"/>
      <c r="G29" s="93">
        <v>0</v>
      </c>
      <c r="H29" s="92"/>
    </row>
    <row r="30" spans="1:8" x14ac:dyDescent="0.4">
      <c r="A30" s="92" t="s">
        <v>140</v>
      </c>
      <c r="B30" s="93"/>
      <c r="C30" s="93"/>
      <c r="D30" s="93"/>
      <c r="E30" s="93"/>
      <c r="F30" s="93"/>
      <c r="G30" s="93">
        <v>0</v>
      </c>
      <c r="H30" s="92"/>
    </row>
    <row r="31" spans="1:8" x14ac:dyDescent="0.4">
      <c r="A31" s="94" t="s">
        <v>113</v>
      </c>
      <c r="B31" s="95">
        <v>0</v>
      </c>
      <c r="C31" s="95">
        <v>0</v>
      </c>
      <c r="D31" s="95">
        <v>0</v>
      </c>
      <c r="E31" s="95">
        <v>0</v>
      </c>
      <c r="F31" s="95">
        <v>0</v>
      </c>
      <c r="G31" s="95">
        <v>0</v>
      </c>
      <c r="H31" s="94">
        <v>0</v>
      </c>
    </row>
    <row r="32" spans="1:8" x14ac:dyDescent="0.4">
      <c r="A32" s="92" t="s">
        <v>141</v>
      </c>
      <c r="B32" s="93"/>
      <c r="C32" s="93"/>
      <c r="D32" s="93"/>
      <c r="E32" s="93"/>
      <c r="F32" s="93"/>
      <c r="G32" s="93"/>
      <c r="H32" s="92"/>
    </row>
    <row r="33" spans="1:8" x14ac:dyDescent="0.4">
      <c r="A33" s="92" t="s">
        <v>142</v>
      </c>
      <c r="B33" s="93"/>
      <c r="C33" s="93"/>
      <c r="D33" s="93">
        <v>1</v>
      </c>
      <c r="E33" s="93">
        <v>1</v>
      </c>
      <c r="F33" s="93">
        <v>1</v>
      </c>
      <c r="G33" s="93">
        <f>SUM(D33:F33)</f>
        <v>3</v>
      </c>
      <c r="H33" s="92"/>
    </row>
    <row r="34" spans="1:8" x14ac:dyDescent="0.4">
      <c r="A34" s="92" t="s">
        <v>143</v>
      </c>
      <c r="B34" s="93"/>
      <c r="C34" s="93"/>
      <c r="D34" s="93">
        <v>1</v>
      </c>
      <c r="E34" s="93">
        <v>1</v>
      </c>
      <c r="F34" s="93">
        <v>1</v>
      </c>
      <c r="G34" s="93">
        <f>SUM(D34:F34)</f>
        <v>3</v>
      </c>
      <c r="H34" s="92"/>
    </row>
    <row r="35" spans="1:8" x14ac:dyDescent="0.4">
      <c r="A35" s="92" t="s">
        <v>144</v>
      </c>
      <c r="B35" s="93"/>
      <c r="C35" s="93"/>
      <c r="D35" s="93"/>
      <c r="E35" s="93" t="s">
        <v>21</v>
      </c>
      <c r="F35" s="93"/>
      <c r="G35" s="93"/>
      <c r="H35" s="92"/>
    </row>
    <row r="36" spans="1:8" x14ac:dyDescent="0.4">
      <c r="A36" s="94" t="s">
        <v>113</v>
      </c>
      <c r="B36" s="95">
        <f>SUM(B32:B35)</f>
        <v>0</v>
      </c>
      <c r="C36" s="95">
        <f t="shared" ref="C36:G36" si="3">SUM(C32:C35)</f>
        <v>0</v>
      </c>
      <c r="D36" s="95">
        <f t="shared" si="3"/>
        <v>2</v>
      </c>
      <c r="E36" s="95">
        <f t="shared" si="3"/>
        <v>2</v>
      </c>
      <c r="F36" s="95">
        <f t="shared" si="3"/>
        <v>2</v>
      </c>
      <c r="G36" s="95">
        <f t="shared" si="3"/>
        <v>6</v>
      </c>
      <c r="H36" s="94">
        <f>D3*D36+E3*E36+F3*F36</f>
        <v>0</v>
      </c>
    </row>
    <row r="37" spans="1:8" x14ac:dyDescent="0.4">
      <c r="A37" s="92" t="s">
        <v>145</v>
      </c>
      <c r="B37" s="93"/>
      <c r="C37" s="93"/>
      <c r="D37" s="93"/>
      <c r="E37" s="93"/>
      <c r="F37" s="93"/>
      <c r="G37" s="93"/>
      <c r="H37" s="92"/>
    </row>
    <row r="38" spans="1:8" x14ac:dyDescent="0.4">
      <c r="A38" s="92" t="s">
        <v>146</v>
      </c>
      <c r="B38" s="93"/>
      <c r="C38" s="93"/>
      <c r="D38" s="93">
        <v>1</v>
      </c>
      <c r="E38" s="93">
        <v>1</v>
      </c>
      <c r="F38" s="93">
        <v>1</v>
      </c>
      <c r="G38" s="93">
        <f>SUM(D38:F38)</f>
        <v>3</v>
      </c>
      <c r="H38" s="92"/>
    </row>
    <row r="39" spans="1:8" x14ac:dyDescent="0.4">
      <c r="A39" s="92" t="s">
        <v>147</v>
      </c>
      <c r="B39" s="93"/>
      <c r="C39" s="93"/>
      <c r="D39" s="93">
        <v>1</v>
      </c>
      <c r="E39" s="93">
        <v>1</v>
      </c>
      <c r="F39" s="93">
        <v>1</v>
      </c>
      <c r="G39" s="93">
        <f t="shared" ref="G39:G41" si="4">SUM(D39:F39)</f>
        <v>3</v>
      </c>
      <c r="H39" s="92"/>
    </row>
    <row r="40" spans="1:8" x14ac:dyDescent="0.4">
      <c r="A40" s="92" t="s">
        <v>148</v>
      </c>
      <c r="B40" s="93"/>
      <c r="C40" s="93"/>
      <c r="D40" s="93"/>
      <c r="E40" s="93">
        <v>1</v>
      </c>
      <c r="F40" s="93">
        <v>1</v>
      </c>
      <c r="G40" s="93">
        <f t="shared" si="4"/>
        <v>2</v>
      </c>
      <c r="H40" s="92"/>
    </row>
    <row r="41" spans="1:8" x14ac:dyDescent="0.4">
      <c r="A41" s="92" t="s">
        <v>149</v>
      </c>
      <c r="B41" s="93"/>
      <c r="C41" s="93"/>
      <c r="D41" s="93">
        <v>1</v>
      </c>
      <c r="E41" s="93">
        <v>1</v>
      </c>
      <c r="F41" s="93"/>
      <c r="G41" s="93">
        <f t="shared" si="4"/>
        <v>2</v>
      </c>
      <c r="H41" s="92"/>
    </row>
    <row r="42" spans="1:8" x14ac:dyDescent="0.4">
      <c r="A42" s="94" t="s">
        <v>113</v>
      </c>
      <c r="B42" s="95">
        <f>SUM(B37:B41)</f>
        <v>0</v>
      </c>
      <c r="C42" s="95">
        <f t="shared" ref="C42:G42" si="5">SUM(C37:C41)</f>
        <v>0</v>
      </c>
      <c r="D42" s="95">
        <f t="shared" si="5"/>
        <v>3</v>
      </c>
      <c r="E42" s="95">
        <f t="shared" si="5"/>
        <v>4</v>
      </c>
      <c r="F42" s="95">
        <f t="shared" si="5"/>
        <v>3</v>
      </c>
      <c r="G42" s="95">
        <f t="shared" si="5"/>
        <v>10</v>
      </c>
      <c r="H42" s="94">
        <f>D3*D42+E3*E42+F3*F42</f>
        <v>0</v>
      </c>
    </row>
    <row r="43" spans="1:8" x14ac:dyDescent="0.4">
      <c r="A43" s="92" t="s">
        <v>150</v>
      </c>
      <c r="B43" s="93"/>
      <c r="C43" s="93"/>
      <c r="D43" s="93"/>
      <c r="E43" s="93"/>
      <c r="F43" s="93"/>
      <c r="G43" s="93"/>
      <c r="H43" s="92"/>
    </row>
    <row r="44" spans="1:8" x14ac:dyDescent="0.4">
      <c r="A44" s="92" t="s">
        <v>151</v>
      </c>
      <c r="B44" s="93"/>
      <c r="C44" s="93"/>
      <c r="D44" s="93">
        <v>1</v>
      </c>
      <c r="E44" s="93">
        <v>1</v>
      </c>
      <c r="F44" s="93"/>
      <c r="G44" s="93">
        <f>SUM(D44:F44)</f>
        <v>2</v>
      </c>
      <c r="H44" s="92"/>
    </row>
    <row r="45" spans="1:8" x14ac:dyDescent="0.4">
      <c r="A45" s="92" t="s">
        <v>152</v>
      </c>
      <c r="B45" s="93"/>
      <c r="C45" s="93"/>
      <c r="D45" s="93"/>
      <c r="E45" s="93"/>
      <c r="F45" s="93"/>
      <c r="G45" s="93"/>
      <c r="H45" s="92"/>
    </row>
    <row r="46" spans="1:8" x14ac:dyDescent="0.4">
      <c r="A46" s="92" t="s">
        <v>153</v>
      </c>
      <c r="B46" s="93"/>
      <c r="C46" s="93"/>
      <c r="D46" s="93">
        <v>1</v>
      </c>
      <c r="E46" s="93">
        <v>1</v>
      </c>
      <c r="F46" s="93"/>
      <c r="G46" s="93">
        <f t="shared" ref="G46:G48" si="6">SUM(D46:F46)</f>
        <v>2</v>
      </c>
      <c r="H46" s="92"/>
    </row>
    <row r="47" spans="1:8" x14ac:dyDescent="0.4">
      <c r="A47" s="92" t="s">
        <v>154</v>
      </c>
      <c r="B47" s="93"/>
      <c r="C47" s="93"/>
      <c r="D47" s="93">
        <v>1</v>
      </c>
      <c r="E47" s="93">
        <v>1</v>
      </c>
      <c r="F47" s="93"/>
      <c r="G47" s="93">
        <f t="shared" si="6"/>
        <v>2</v>
      </c>
      <c r="H47" s="92"/>
    </row>
    <row r="48" spans="1:8" x14ac:dyDescent="0.4">
      <c r="A48" s="92" t="s">
        <v>155</v>
      </c>
      <c r="B48" s="93"/>
      <c r="C48" s="93"/>
      <c r="D48" s="93"/>
      <c r="E48" s="93">
        <v>1</v>
      </c>
      <c r="F48" s="93">
        <v>1</v>
      </c>
      <c r="G48" s="93">
        <f t="shared" si="6"/>
        <v>2</v>
      </c>
      <c r="H48" s="92"/>
    </row>
    <row r="49" spans="1:8" x14ac:dyDescent="0.4">
      <c r="A49" s="94" t="s">
        <v>113</v>
      </c>
      <c r="B49" s="95">
        <f t="shared" ref="B49:C49" si="7">SUM(B44:B48)</f>
        <v>0</v>
      </c>
      <c r="C49" s="95">
        <f t="shared" si="7"/>
        <v>0</v>
      </c>
      <c r="D49" s="95">
        <f>SUM(D44:D48)</f>
        <v>3</v>
      </c>
      <c r="E49" s="95">
        <f t="shared" ref="E49:F49" si="8">SUM(E44:E48)</f>
        <v>4</v>
      </c>
      <c r="F49" s="95">
        <f t="shared" si="8"/>
        <v>1</v>
      </c>
      <c r="G49" s="95">
        <f>SUM(D49:F49)</f>
        <v>8</v>
      </c>
      <c r="H49" s="94">
        <f>D3*D49+E3*E49+F3*F49</f>
        <v>0</v>
      </c>
    </row>
    <row r="50" spans="1:8" x14ac:dyDescent="0.4">
      <c r="A50" s="92" t="s">
        <v>156</v>
      </c>
      <c r="B50" s="93"/>
      <c r="C50" s="93"/>
      <c r="D50" s="93"/>
      <c r="E50" s="93"/>
      <c r="F50" s="93"/>
      <c r="G50" s="93"/>
      <c r="H50" s="92"/>
    </row>
    <row r="51" spans="1:8" x14ac:dyDescent="0.4">
      <c r="A51" s="92" t="s">
        <v>157</v>
      </c>
      <c r="B51" s="93"/>
      <c r="C51" s="93"/>
      <c r="D51" s="93">
        <v>1</v>
      </c>
      <c r="E51" s="93">
        <v>1</v>
      </c>
      <c r="F51" s="93">
        <v>1</v>
      </c>
      <c r="G51" s="93">
        <f>SUM(D51:F51)</f>
        <v>3</v>
      </c>
      <c r="H51" s="92"/>
    </row>
    <row r="52" spans="1:8" x14ac:dyDescent="0.4">
      <c r="A52" s="92" t="s">
        <v>158</v>
      </c>
      <c r="B52" s="93"/>
      <c r="C52" s="93"/>
      <c r="D52" s="93">
        <v>1</v>
      </c>
      <c r="E52" s="93">
        <v>1</v>
      </c>
      <c r="F52" s="93"/>
      <c r="G52" s="93">
        <f t="shared" ref="G52:G56" si="9">SUM(D52:F52)</f>
        <v>2</v>
      </c>
      <c r="H52" s="92"/>
    </row>
    <row r="53" spans="1:8" x14ac:dyDescent="0.4">
      <c r="A53" s="92" t="s">
        <v>159</v>
      </c>
      <c r="B53" s="93"/>
      <c r="C53" s="93"/>
      <c r="D53" s="93">
        <v>1</v>
      </c>
      <c r="E53" s="93">
        <v>1</v>
      </c>
      <c r="F53" s="93">
        <v>1</v>
      </c>
      <c r="G53" s="93">
        <f t="shared" si="9"/>
        <v>3</v>
      </c>
      <c r="H53" s="92"/>
    </row>
    <row r="54" spans="1:8" x14ac:dyDescent="0.4">
      <c r="A54" s="92" t="s">
        <v>160</v>
      </c>
      <c r="B54" s="93"/>
      <c r="C54" s="93"/>
      <c r="D54" s="93">
        <v>1</v>
      </c>
      <c r="E54" s="93">
        <v>1</v>
      </c>
      <c r="F54" s="93">
        <v>1</v>
      </c>
      <c r="G54" s="93">
        <f t="shared" si="9"/>
        <v>3</v>
      </c>
      <c r="H54" s="92"/>
    </row>
    <row r="55" spans="1:8" x14ac:dyDescent="0.4">
      <c r="A55" s="92" t="s">
        <v>161</v>
      </c>
      <c r="B55" s="93"/>
      <c r="C55" s="93"/>
      <c r="D55" s="93">
        <v>1</v>
      </c>
      <c r="E55" s="93">
        <v>1</v>
      </c>
      <c r="F55" s="93">
        <v>1</v>
      </c>
      <c r="G55" s="93">
        <f t="shared" si="9"/>
        <v>3</v>
      </c>
      <c r="H55" s="92"/>
    </row>
    <row r="56" spans="1:8" x14ac:dyDescent="0.4">
      <c r="A56" s="92" t="s">
        <v>162</v>
      </c>
      <c r="B56" s="93"/>
      <c r="C56" s="93"/>
      <c r="D56" s="93">
        <v>1</v>
      </c>
      <c r="E56" s="93">
        <v>1</v>
      </c>
      <c r="F56" s="93"/>
      <c r="G56" s="93">
        <f t="shared" si="9"/>
        <v>2</v>
      </c>
      <c r="H56" s="92"/>
    </row>
    <row r="57" spans="1:8" x14ac:dyDescent="0.4">
      <c r="A57" s="94" t="s">
        <v>113</v>
      </c>
      <c r="B57" s="95">
        <f t="shared" ref="B57:C57" si="10">SUM(B51:B56)</f>
        <v>0</v>
      </c>
      <c r="C57" s="95">
        <f t="shared" si="10"/>
        <v>0</v>
      </c>
      <c r="D57" s="95">
        <f>SUM(D51:D56)</f>
        <v>6</v>
      </c>
      <c r="E57" s="95">
        <f t="shared" ref="E57:F57" si="11">SUM(E51:E56)</f>
        <v>6</v>
      </c>
      <c r="F57" s="95">
        <f t="shared" si="11"/>
        <v>4</v>
      </c>
      <c r="G57" s="95">
        <f>SUM(D57:F57)</f>
        <v>16</v>
      </c>
      <c r="H57" s="94">
        <f>D3*D57+E3*E57+F3*F57</f>
        <v>0</v>
      </c>
    </row>
    <row r="58" spans="1:8" x14ac:dyDescent="0.4">
      <c r="A58" s="92" t="s">
        <v>163</v>
      </c>
      <c r="B58" s="93"/>
      <c r="C58" s="93"/>
      <c r="D58" s="93"/>
      <c r="E58" s="93"/>
      <c r="F58" s="93"/>
      <c r="G58" s="93"/>
      <c r="H58" s="92"/>
    </row>
    <row r="59" spans="1:8" x14ac:dyDescent="0.4">
      <c r="A59" s="92" t="s">
        <v>164</v>
      </c>
      <c r="B59" s="93"/>
      <c r="C59" s="93"/>
      <c r="D59" s="93"/>
      <c r="E59" s="93"/>
      <c r="F59" s="93"/>
      <c r="G59" s="93">
        <v>0</v>
      </c>
      <c r="H59" s="92"/>
    </row>
    <row r="60" spans="1:8" x14ac:dyDescent="0.4">
      <c r="A60" s="92" t="s">
        <v>165</v>
      </c>
      <c r="B60" s="93"/>
      <c r="C60" s="93"/>
      <c r="D60" s="93">
        <v>1</v>
      </c>
      <c r="E60" s="93">
        <v>1</v>
      </c>
      <c r="F60" s="93">
        <v>1</v>
      </c>
      <c r="G60" s="93">
        <f>SUM(D60:F60)</f>
        <v>3</v>
      </c>
      <c r="H60" s="92"/>
    </row>
    <row r="61" spans="1:8" x14ac:dyDescent="0.4">
      <c r="A61" s="94" t="s">
        <v>113</v>
      </c>
      <c r="B61" s="95">
        <f>SUM(B59:B60)</f>
        <v>0</v>
      </c>
      <c r="C61" s="95">
        <f t="shared" ref="C61:G61" si="12">SUM(C59:C60)</f>
        <v>0</v>
      </c>
      <c r="D61" s="95">
        <f t="shared" si="12"/>
        <v>1</v>
      </c>
      <c r="E61" s="95">
        <f t="shared" si="12"/>
        <v>1</v>
      </c>
      <c r="F61" s="95">
        <f t="shared" si="12"/>
        <v>1</v>
      </c>
      <c r="G61" s="95">
        <f t="shared" si="12"/>
        <v>3</v>
      </c>
      <c r="H61" s="94">
        <f>D3*D61+E3*E61+F3*F61</f>
        <v>0</v>
      </c>
    </row>
    <row r="62" spans="1:8" x14ac:dyDescent="0.4">
      <c r="A62" s="92" t="s">
        <v>167</v>
      </c>
      <c r="B62" s="93"/>
      <c r="C62" s="93"/>
      <c r="D62" s="93"/>
      <c r="E62" s="93"/>
      <c r="F62" s="93"/>
      <c r="G62" s="93"/>
      <c r="H62" s="92"/>
    </row>
    <row r="63" spans="1:8" x14ac:dyDescent="0.4">
      <c r="A63" s="92" t="s">
        <v>166</v>
      </c>
      <c r="B63" s="93"/>
      <c r="C63" s="93"/>
      <c r="D63" s="93">
        <v>1</v>
      </c>
      <c r="E63" s="93">
        <v>1</v>
      </c>
      <c r="F63" s="93"/>
      <c r="G63" s="93">
        <f>SUM(D63:F63)</f>
        <v>2</v>
      </c>
      <c r="H63" s="92"/>
    </row>
    <row r="64" spans="1:8" x14ac:dyDescent="0.4">
      <c r="A64" s="94" t="s">
        <v>113</v>
      </c>
      <c r="B64" s="95">
        <f>SUM(B62:B63)</f>
        <v>0</v>
      </c>
      <c r="C64" s="95">
        <f t="shared" ref="C64:F64" si="13">SUM(C62:C63)</f>
        <v>0</v>
      </c>
      <c r="D64" s="95">
        <f t="shared" si="13"/>
        <v>1</v>
      </c>
      <c r="E64" s="95">
        <f t="shared" si="13"/>
        <v>1</v>
      </c>
      <c r="F64" s="95">
        <f t="shared" si="13"/>
        <v>0</v>
      </c>
      <c r="G64" s="95">
        <f>SUM(B64:F64)</f>
        <v>2</v>
      </c>
      <c r="H64" s="94">
        <f>D3*D64+E3*E64</f>
        <v>0</v>
      </c>
    </row>
    <row r="65" spans="1:8" x14ac:dyDescent="0.4">
      <c r="A65" s="92" t="s">
        <v>168</v>
      </c>
      <c r="B65" s="93"/>
      <c r="C65" s="93"/>
      <c r="D65" s="93"/>
      <c r="E65" s="93"/>
      <c r="F65" s="93"/>
      <c r="G65" s="93"/>
      <c r="H65" s="92"/>
    </row>
    <row r="66" spans="1:8" x14ac:dyDescent="0.4">
      <c r="A66" s="92" t="s">
        <v>169</v>
      </c>
      <c r="B66" s="93"/>
      <c r="C66" s="93"/>
      <c r="D66" s="93">
        <v>1</v>
      </c>
      <c r="E66" s="93">
        <v>1</v>
      </c>
      <c r="F66" s="93">
        <v>1</v>
      </c>
      <c r="G66" s="93">
        <f>SUM(D66:F66)</f>
        <v>3</v>
      </c>
      <c r="H66" s="92"/>
    </row>
    <row r="67" spans="1:8" x14ac:dyDescent="0.4">
      <c r="A67" s="94" t="s">
        <v>113</v>
      </c>
      <c r="B67" s="95">
        <f>SUM(B65:B66)</f>
        <v>0</v>
      </c>
      <c r="C67" s="95">
        <f t="shared" ref="C67:G67" si="14">SUM(C65:C66)</f>
        <v>0</v>
      </c>
      <c r="D67" s="95">
        <f t="shared" si="14"/>
        <v>1</v>
      </c>
      <c r="E67" s="95">
        <f t="shared" si="14"/>
        <v>1</v>
      </c>
      <c r="F67" s="95">
        <f t="shared" si="14"/>
        <v>1</v>
      </c>
      <c r="G67" s="95">
        <f t="shared" si="14"/>
        <v>3</v>
      </c>
      <c r="H67" s="94">
        <f>D3*D67+E3*E67+F3*F67</f>
        <v>0</v>
      </c>
    </row>
    <row r="68" spans="1:8" x14ac:dyDescent="0.4">
      <c r="A68" s="92" t="s">
        <v>1</v>
      </c>
      <c r="B68" s="93"/>
      <c r="C68" s="93"/>
      <c r="D68" s="93"/>
      <c r="E68" s="93"/>
      <c r="F68" s="93"/>
      <c r="G68" s="93"/>
      <c r="H68" s="92">
        <f>SUM(H4:H67)</f>
        <v>0</v>
      </c>
    </row>
    <row r="69" spans="1:8" x14ac:dyDescent="0.4">
      <c r="B69" s="90"/>
      <c r="C69" s="90"/>
      <c r="D69" s="90"/>
      <c r="E69" s="90"/>
      <c r="F69" s="90"/>
      <c r="G69" s="90"/>
    </row>
    <row r="70" spans="1:8" x14ac:dyDescent="0.4">
      <c r="B70" s="90"/>
      <c r="C70" s="90"/>
      <c r="D70" s="90"/>
      <c r="E70" s="90"/>
      <c r="F70" s="90"/>
      <c r="G70" s="90"/>
    </row>
    <row r="71" spans="1:8" x14ac:dyDescent="0.4">
      <c r="B71" s="90"/>
      <c r="C71" s="90"/>
      <c r="D71" s="90"/>
      <c r="E71" s="90"/>
      <c r="F71" s="90"/>
      <c r="G71" s="90"/>
    </row>
    <row r="72" spans="1:8" x14ac:dyDescent="0.4">
      <c r="B72" s="90"/>
      <c r="C72" s="90"/>
      <c r="D72" s="90"/>
      <c r="E72" s="90"/>
      <c r="F72" s="90"/>
      <c r="G72" s="90"/>
    </row>
    <row r="73" spans="1:8" x14ac:dyDescent="0.4">
      <c r="B73" s="90"/>
      <c r="C73" s="90"/>
      <c r="D73" s="90"/>
      <c r="E73" s="90"/>
      <c r="F73" s="90"/>
      <c r="G73" s="90"/>
    </row>
    <row r="74" spans="1:8" x14ac:dyDescent="0.4">
      <c r="B74" s="90"/>
      <c r="C74" s="90"/>
      <c r="D74" s="90"/>
      <c r="E74" s="90"/>
      <c r="F74" s="90"/>
      <c r="G74" s="90"/>
    </row>
    <row r="75" spans="1:8" x14ac:dyDescent="0.4">
      <c r="B75" s="90"/>
      <c r="C75" s="90"/>
      <c r="D75" s="90"/>
      <c r="E75" s="90"/>
      <c r="F75" s="90"/>
      <c r="G75" s="90"/>
    </row>
    <row r="76" spans="1:8" x14ac:dyDescent="0.4">
      <c r="B76" s="90"/>
      <c r="C76" s="90"/>
      <c r="D76" s="90"/>
      <c r="E76" s="90"/>
      <c r="F76" s="90"/>
      <c r="G76" s="90"/>
    </row>
    <row r="77" spans="1:8" x14ac:dyDescent="0.4">
      <c r="B77" s="90"/>
      <c r="C77" s="90"/>
      <c r="D77" s="90"/>
      <c r="E77" s="90"/>
      <c r="F77" s="90"/>
      <c r="G77" s="90"/>
    </row>
    <row r="78" spans="1:8" x14ac:dyDescent="0.4">
      <c r="B78" s="90"/>
      <c r="C78" s="90"/>
      <c r="D78" s="90"/>
      <c r="E78" s="90"/>
      <c r="F78" s="90"/>
      <c r="G78" s="90"/>
    </row>
    <row r="79" spans="1:8" x14ac:dyDescent="0.4">
      <c r="B79" s="90"/>
      <c r="C79" s="90"/>
      <c r="D79" s="90"/>
      <c r="E79" s="90"/>
      <c r="F79" s="90"/>
      <c r="G79" s="90"/>
    </row>
    <row r="80" spans="1:8" x14ac:dyDescent="0.4">
      <c r="B80" s="90"/>
      <c r="C80" s="90"/>
      <c r="D80" s="90"/>
      <c r="E80" s="90"/>
      <c r="F80" s="90"/>
      <c r="G80" s="90"/>
    </row>
    <row r="81" spans="2:7" x14ac:dyDescent="0.4">
      <c r="B81" s="90"/>
      <c r="C81" s="90"/>
      <c r="D81" s="90"/>
      <c r="E81" s="90"/>
      <c r="F81" s="90"/>
      <c r="G81" s="90"/>
    </row>
    <row r="82" spans="2:7" x14ac:dyDescent="0.4">
      <c r="B82" s="90"/>
      <c r="C82" s="90"/>
      <c r="D82" s="90"/>
      <c r="E82" s="90"/>
      <c r="F82" s="90"/>
      <c r="G82" s="90"/>
    </row>
    <row r="83" spans="2:7" x14ac:dyDescent="0.4">
      <c r="B83" s="90"/>
      <c r="C83" s="90"/>
      <c r="D83" s="90"/>
      <c r="E83" s="90"/>
      <c r="F83" s="90"/>
      <c r="G83" s="90"/>
    </row>
    <row r="84" spans="2:7" x14ac:dyDescent="0.4">
      <c r="B84" s="90"/>
      <c r="C84" s="90"/>
      <c r="D84" s="90"/>
      <c r="E84" s="90"/>
      <c r="F84" s="90"/>
      <c r="G84" s="90"/>
    </row>
    <row r="85" spans="2:7" x14ac:dyDescent="0.4">
      <c r="B85" s="90"/>
      <c r="C85" s="90"/>
      <c r="D85" s="90"/>
      <c r="E85" s="90"/>
      <c r="F85" s="90"/>
      <c r="G85" s="90"/>
    </row>
    <row r="86" spans="2:7" x14ac:dyDescent="0.4">
      <c r="B86" s="90"/>
      <c r="C86" s="90"/>
      <c r="D86" s="90"/>
      <c r="E86" s="90"/>
      <c r="F86" s="90"/>
      <c r="G86" s="90"/>
    </row>
    <row r="87" spans="2:7" x14ac:dyDescent="0.4">
      <c r="B87" s="90"/>
      <c r="C87" s="90"/>
      <c r="D87" s="90"/>
      <c r="E87" s="90"/>
      <c r="F87" s="90"/>
      <c r="G87" s="90"/>
    </row>
    <row r="88" spans="2:7" x14ac:dyDescent="0.4">
      <c r="B88" s="90"/>
      <c r="C88" s="90"/>
      <c r="D88" s="90"/>
      <c r="E88" s="90"/>
      <c r="F88" s="90"/>
      <c r="G88" s="90"/>
    </row>
    <row r="89" spans="2:7" x14ac:dyDescent="0.4">
      <c r="B89" s="90"/>
      <c r="C89" s="90"/>
      <c r="D89" s="90"/>
      <c r="E89" s="90"/>
      <c r="F89" s="90"/>
      <c r="G89" s="90"/>
    </row>
    <row r="90" spans="2:7" x14ac:dyDescent="0.4">
      <c r="B90" s="90"/>
      <c r="C90" s="90"/>
      <c r="D90" s="90"/>
      <c r="E90" s="90"/>
      <c r="F90" s="90"/>
      <c r="G90" s="90"/>
    </row>
    <row r="91" spans="2:7" x14ac:dyDescent="0.4">
      <c r="B91" s="90"/>
      <c r="C91" s="90"/>
      <c r="D91" s="90"/>
      <c r="E91" s="90"/>
      <c r="F91" s="90"/>
      <c r="G91" s="90"/>
    </row>
    <row r="92" spans="2:7" x14ac:dyDescent="0.4">
      <c r="B92" s="90"/>
      <c r="C92" s="90"/>
      <c r="D92" s="90"/>
      <c r="E92" s="90"/>
      <c r="F92" s="90"/>
      <c r="G92" s="90"/>
    </row>
    <row r="93" spans="2:7" x14ac:dyDescent="0.4">
      <c r="B93" s="90"/>
      <c r="C93" s="90"/>
      <c r="D93" s="90"/>
      <c r="E93" s="90"/>
      <c r="F93" s="90"/>
      <c r="G93" s="90"/>
    </row>
    <row r="94" spans="2:7" x14ac:dyDescent="0.4">
      <c r="B94" s="90"/>
      <c r="C94" s="90"/>
      <c r="D94" s="90"/>
      <c r="E94" s="90"/>
      <c r="F94" s="90"/>
      <c r="G94" s="90"/>
    </row>
    <row r="95" spans="2:7" x14ac:dyDescent="0.4">
      <c r="B95" s="90"/>
      <c r="C95" s="90"/>
      <c r="D95" s="90"/>
      <c r="E95" s="90"/>
      <c r="F95" s="90"/>
      <c r="G95" s="90"/>
    </row>
    <row r="96" spans="2:7" x14ac:dyDescent="0.4">
      <c r="B96" s="90"/>
      <c r="C96" s="90"/>
      <c r="D96" s="90"/>
      <c r="E96" s="90"/>
      <c r="F96" s="90"/>
      <c r="G96" s="90"/>
    </row>
    <row r="97" spans="2:7" x14ac:dyDescent="0.4">
      <c r="B97" s="90"/>
      <c r="C97" s="90"/>
      <c r="D97" s="90"/>
      <c r="E97" s="90"/>
      <c r="F97" s="90"/>
      <c r="G97" s="90"/>
    </row>
    <row r="98" spans="2:7" x14ac:dyDescent="0.4">
      <c r="B98" s="90"/>
      <c r="C98" s="90"/>
      <c r="D98" s="90"/>
      <c r="E98" s="90"/>
      <c r="F98" s="90"/>
      <c r="G98" s="90"/>
    </row>
    <row r="99" spans="2:7" x14ac:dyDescent="0.4">
      <c r="B99" s="90"/>
      <c r="C99" s="90"/>
      <c r="D99" s="90"/>
      <c r="E99" s="90"/>
      <c r="F99" s="90"/>
      <c r="G99" s="90"/>
    </row>
    <row r="100" spans="2:7" x14ac:dyDescent="0.4">
      <c r="B100" s="90"/>
      <c r="C100" s="90"/>
      <c r="D100" s="90"/>
      <c r="E100" s="90"/>
      <c r="F100" s="90"/>
      <c r="G100" s="90"/>
    </row>
    <row r="101" spans="2:7" x14ac:dyDescent="0.4">
      <c r="B101" s="90"/>
      <c r="C101" s="90"/>
      <c r="D101" s="90"/>
      <c r="E101" s="90"/>
      <c r="F101" s="90"/>
      <c r="G101" s="90"/>
    </row>
    <row r="102" spans="2:7" x14ac:dyDescent="0.4">
      <c r="B102" s="90"/>
      <c r="C102" s="90"/>
      <c r="D102" s="90"/>
      <c r="E102" s="90"/>
      <c r="F102" s="90"/>
      <c r="G102" s="90"/>
    </row>
    <row r="103" spans="2:7" x14ac:dyDescent="0.4">
      <c r="B103" s="90"/>
      <c r="C103" s="90"/>
      <c r="D103" s="90"/>
      <c r="E103" s="90"/>
      <c r="F103" s="90"/>
      <c r="G103" s="90"/>
    </row>
    <row r="104" spans="2:7" x14ac:dyDescent="0.4">
      <c r="B104" s="90"/>
      <c r="C104" s="90"/>
      <c r="D104" s="90"/>
      <c r="E104" s="90"/>
      <c r="F104" s="90"/>
      <c r="G104" s="90"/>
    </row>
    <row r="105" spans="2:7" x14ac:dyDescent="0.4">
      <c r="B105" s="90"/>
      <c r="C105" s="90"/>
      <c r="D105" s="90"/>
      <c r="E105" s="90"/>
      <c r="F105" s="90"/>
      <c r="G105" s="90"/>
    </row>
    <row r="106" spans="2:7" x14ac:dyDescent="0.4">
      <c r="B106" s="90"/>
      <c r="C106" s="90"/>
      <c r="D106" s="90"/>
      <c r="E106" s="90"/>
      <c r="F106" s="90"/>
      <c r="G106" s="90"/>
    </row>
    <row r="107" spans="2:7" x14ac:dyDescent="0.4">
      <c r="B107" s="90"/>
      <c r="C107" s="90"/>
      <c r="D107" s="90"/>
      <c r="E107" s="90"/>
      <c r="F107" s="90"/>
      <c r="G107" s="90"/>
    </row>
    <row r="108" spans="2:7" x14ac:dyDescent="0.4">
      <c r="B108" s="90"/>
      <c r="C108" s="90"/>
      <c r="D108" s="90"/>
      <c r="E108" s="90"/>
      <c r="F108" s="90"/>
      <c r="G108" s="90"/>
    </row>
    <row r="109" spans="2:7" x14ac:dyDescent="0.4">
      <c r="B109" s="90"/>
      <c r="C109" s="90"/>
      <c r="D109" s="90"/>
      <c r="E109" s="90"/>
      <c r="F109" s="90"/>
      <c r="G109" s="90"/>
    </row>
    <row r="110" spans="2:7" x14ac:dyDescent="0.4">
      <c r="B110" s="90"/>
      <c r="C110" s="90"/>
      <c r="D110" s="90"/>
      <c r="E110" s="90"/>
      <c r="F110" s="90"/>
      <c r="G110" s="90"/>
    </row>
    <row r="111" spans="2:7" x14ac:dyDescent="0.4">
      <c r="B111" s="90"/>
      <c r="C111" s="90"/>
      <c r="D111" s="90"/>
      <c r="E111" s="90"/>
      <c r="F111" s="90"/>
      <c r="G111" s="90"/>
    </row>
    <row r="112" spans="2:7" x14ac:dyDescent="0.4">
      <c r="B112" s="90"/>
      <c r="C112" s="90"/>
      <c r="D112" s="90"/>
      <c r="E112" s="90"/>
      <c r="F112" s="90"/>
      <c r="G112" s="90"/>
    </row>
    <row r="113" spans="2:7" x14ac:dyDescent="0.4">
      <c r="B113" s="90"/>
      <c r="C113" s="90"/>
      <c r="D113" s="90"/>
      <c r="E113" s="90"/>
      <c r="F113" s="90"/>
      <c r="G113" s="90"/>
    </row>
    <row r="114" spans="2:7" x14ac:dyDescent="0.4">
      <c r="B114" s="90"/>
      <c r="C114" s="90"/>
      <c r="D114" s="90"/>
      <c r="E114" s="90"/>
      <c r="F114" s="90"/>
      <c r="G114" s="90"/>
    </row>
    <row r="115" spans="2:7" x14ac:dyDescent="0.4">
      <c r="B115" s="90"/>
      <c r="C115" s="90"/>
      <c r="D115" s="90"/>
      <c r="E115" s="90"/>
      <c r="F115" s="90"/>
      <c r="G115" s="90"/>
    </row>
    <row r="116" spans="2:7" x14ac:dyDescent="0.4">
      <c r="B116" s="90"/>
      <c r="C116" s="90"/>
      <c r="D116" s="90"/>
      <c r="E116" s="90"/>
      <c r="F116" s="90"/>
      <c r="G116" s="90"/>
    </row>
    <row r="117" spans="2:7" x14ac:dyDescent="0.4">
      <c r="B117" s="90"/>
      <c r="C117" s="90"/>
      <c r="D117" s="90"/>
      <c r="E117" s="90"/>
      <c r="F117" s="90"/>
      <c r="G117" s="90"/>
    </row>
    <row r="118" spans="2:7" x14ac:dyDescent="0.4">
      <c r="B118" s="90"/>
      <c r="C118" s="90"/>
      <c r="D118" s="90"/>
      <c r="E118" s="90"/>
      <c r="F118" s="90"/>
      <c r="G118" s="90"/>
    </row>
    <row r="119" spans="2:7" x14ac:dyDescent="0.4">
      <c r="B119" s="90"/>
      <c r="C119" s="90"/>
      <c r="D119" s="90"/>
      <c r="E119" s="90"/>
      <c r="F119" s="90"/>
      <c r="G119" s="90"/>
    </row>
    <row r="120" spans="2:7" x14ac:dyDescent="0.4">
      <c r="B120" s="90"/>
      <c r="C120" s="90"/>
      <c r="D120" s="90"/>
      <c r="E120" s="90"/>
      <c r="F120" s="90"/>
      <c r="G120" s="90"/>
    </row>
    <row r="121" spans="2:7" x14ac:dyDescent="0.4">
      <c r="B121" s="90"/>
      <c r="C121" s="90"/>
      <c r="D121" s="90"/>
      <c r="E121" s="90"/>
      <c r="F121" s="90"/>
      <c r="G121" s="90"/>
    </row>
    <row r="122" spans="2:7" x14ac:dyDescent="0.4">
      <c r="B122" s="90"/>
      <c r="C122" s="90"/>
      <c r="D122" s="90"/>
      <c r="E122" s="90"/>
      <c r="F122" s="90"/>
      <c r="G122" s="90"/>
    </row>
    <row r="123" spans="2:7" x14ac:dyDescent="0.4">
      <c r="B123" s="90"/>
      <c r="C123" s="90"/>
      <c r="D123" s="90"/>
      <c r="E123" s="90"/>
      <c r="F123" s="90"/>
      <c r="G123" s="90"/>
    </row>
    <row r="124" spans="2:7" x14ac:dyDescent="0.4">
      <c r="B124" s="90"/>
      <c r="C124" s="90"/>
      <c r="D124" s="90"/>
      <c r="E124" s="90"/>
      <c r="F124" s="90"/>
      <c r="G124" s="90"/>
    </row>
    <row r="125" spans="2:7" x14ac:dyDescent="0.4">
      <c r="B125" s="90"/>
      <c r="C125" s="90"/>
      <c r="D125" s="90"/>
      <c r="E125" s="90"/>
      <c r="F125" s="90"/>
      <c r="G125" s="90"/>
    </row>
    <row r="126" spans="2:7" x14ac:dyDescent="0.4">
      <c r="B126" s="90"/>
      <c r="C126" s="90"/>
      <c r="D126" s="90"/>
      <c r="E126" s="90"/>
      <c r="F126" s="90"/>
      <c r="G126" s="90"/>
    </row>
    <row r="127" spans="2:7" x14ac:dyDescent="0.4">
      <c r="B127" s="90"/>
      <c r="C127" s="90"/>
      <c r="D127" s="90"/>
      <c r="E127" s="90"/>
      <c r="F127" s="90"/>
      <c r="G127" s="90"/>
    </row>
    <row r="128" spans="2:7" x14ac:dyDescent="0.4">
      <c r="B128" s="90"/>
      <c r="C128" s="90"/>
      <c r="D128" s="90"/>
      <c r="E128" s="90"/>
      <c r="F128" s="90"/>
      <c r="G128" s="90"/>
    </row>
    <row r="129" spans="2:7" x14ac:dyDescent="0.4">
      <c r="B129" s="90"/>
      <c r="C129" s="90"/>
      <c r="D129" s="90"/>
      <c r="E129" s="90"/>
      <c r="F129" s="90"/>
      <c r="G129" s="90"/>
    </row>
    <row r="130" spans="2:7" x14ac:dyDescent="0.4">
      <c r="B130" s="90"/>
      <c r="C130" s="90"/>
      <c r="D130" s="90"/>
      <c r="E130" s="90"/>
      <c r="F130" s="90"/>
      <c r="G130" s="90"/>
    </row>
    <row r="131" spans="2:7" x14ac:dyDescent="0.4">
      <c r="B131" s="90"/>
      <c r="C131" s="90"/>
      <c r="D131" s="90"/>
      <c r="E131" s="90"/>
      <c r="F131" s="90"/>
      <c r="G131" s="90"/>
    </row>
    <row r="132" spans="2:7" x14ac:dyDescent="0.4">
      <c r="B132" s="90"/>
      <c r="C132" s="90"/>
      <c r="D132" s="90"/>
      <c r="E132" s="90"/>
      <c r="F132" s="90"/>
      <c r="G132" s="90"/>
    </row>
    <row r="133" spans="2:7" x14ac:dyDescent="0.4">
      <c r="B133" s="90"/>
      <c r="C133" s="90"/>
      <c r="D133" s="90"/>
      <c r="E133" s="90"/>
      <c r="F133" s="90"/>
      <c r="G133" s="90"/>
    </row>
    <row r="134" spans="2:7" x14ac:dyDescent="0.4">
      <c r="B134" s="90"/>
      <c r="C134" s="90"/>
      <c r="D134" s="90"/>
      <c r="E134" s="90"/>
      <c r="F134" s="90"/>
      <c r="G134" s="90"/>
    </row>
    <row r="135" spans="2:7" x14ac:dyDescent="0.4">
      <c r="B135" s="90"/>
      <c r="C135" s="90"/>
      <c r="D135" s="90"/>
      <c r="E135" s="90"/>
      <c r="F135" s="90"/>
      <c r="G135" s="90"/>
    </row>
    <row r="136" spans="2:7" x14ac:dyDescent="0.4">
      <c r="B136" s="90"/>
      <c r="C136" s="90"/>
      <c r="D136" s="90"/>
      <c r="E136" s="90"/>
      <c r="F136" s="90"/>
      <c r="G136" s="90"/>
    </row>
    <row r="137" spans="2:7" x14ac:dyDescent="0.4">
      <c r="B137" s="90"/>
      <c r="C137" s="90"/>
      <c r="D137" s="90"/>
      <c r="E137" s="90"/>
      <c r="F137" s="90"/>
      <c r="G137" s="90"/>
    </row>
  </sheetData>
  <mergeCells count="1">
    <mergeCell ref="A2:A3"/>
  </mergeCells>
  <phoneticPr fontId="1"/>
  <pageMargins left="1.1023622047244095" right="0.31496062992125984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かがみ</vt:lpstr>
      <vt:lpstr>Ａ（本）管理業務明細</vt:lpstr>
      <vt:lpstr>①競技日程管理要員計画</vt:lpstr>
      <vt:lpstr>②人件費算出</vt:lpstr>
      <vt:lpstr>③計画業務人件費</vt:lpstr>
      <vt:lpstr>①競技日程管理要員計画!Print_Area</vt:lpstr>
      <vt:lpstr>'Ａ（本）管理業務明細'!Print_Area</vt:lpstr>
      <vt:lpstr>かがみ!Print_Area</vt:lpstr>
      <vt:lpstr>'Ａ（本）管理業務明細'!Print_Titles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中原 裕敏</dc:creator>
  <cp:lastModifiedBy>伊藤 吉紀</cp:lastModifiedBy>
  <cp:lastPrinted>2024-05-01T05:21:55Z</cp:lastPrinted>
  <dcterms:created xsi:type="dcterms:W3CDTF">2024-03-18T05:57:40Z</dcterms:created>
  <dcterms:modified xsi:type="dcterms:W3CDTF">2024-05-01T05:36:11Z</dcterms:modified>
</cp:coreProperties>
</file>